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13"/>
  <workbookPr defaultThemeVersion="166925"/>
  <mc:AlternateContent xmlns:mc="http://schemas.openxmlformats.org/markup-compatibility/2006">
    <mc:Choice Requires="x15">
      <x15ac:absPath xmlns:x15ac="http://schemas.microsoft.com/office/spreadsheetml/2010/11/ac" url="C:\Users\slgomez\Desktop\"/>
    </mc:Choice>
  </mc:AlternateContent>
  <xr:revisionPtr revIDLastSave="2" documentId="8_{B97A30B5-C869-4927-B439-299C8F95B06B}" xr6:coauthVersionLast="47" xr6:coauthVersionMax="47" xr10:uidLastSave="{368537A5-B1BE-4A63-8098-B58D199E1CA9}"/>
  <bookViews>
    <workbookView xWindow="-120" yWindow="-120" windowWidth="29040" windowHeight="15840" firstSheet="1" activeTab="1" xr2:uid="{00000000-000D-0000-FFFF-FFFF00000000}"/>
  </bookViews>
  <sheets>
    <sheet name="Presentación" sheetId="14" r:id="rId1"/>
    <sheet name="Resultado Sistema" sheetId="13" r:id="rId2"/>
    <sheet name="Instrucciones " sheetId="10"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miento" sheetId="12" r:id="rId12"/>
    <sheet name="Control de cambios doc. "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6" l="1"/>
  <c r="H3" i="7"/>
  <c r="C24" i="13"/>
  <c r="C23" i="13"/>
  <c r="H14" i="4"/>
  <c r="C19" i="13" s="1"/>
  <c r="H13" i="4"/>
  <c r="H12" i="4"/>
  <c r="H7" i="4"/>
  <c r="H6" i="4"/>
  <c r="H3" i="4"/>
  <c r="H3" i="3"/>
  <c r="H3" i="1"/>
  <c r="H21" i="1"/>
  <c r="H10" i="1"/>
  <c r="H13" i="1"/>
  <c r="H6" i="1"/>
  <c r="H4" i="15"/>
  <c r="H12" i="3" s="1"/>
  <c r="C18" i="13" s="1"/>
  <c r="H6" i="16"/>
  <c r="C22" i="13" s="1"/>
  <c r="H3" i="15"/>
  <c r="H14" i="6"/>
  <c r="H6" i="6"/>
  <c r="H5" i="6"/>
  <c r="H18" i="1"/>
  <c r="H17" i="1"/>
  <c r="H16" i="1"/>
  <c r="C17" i="13" l="1"/>
  <c r="C16" i="13"/>
  <c r="H3" i="12"/>
  <c r="H4" i="12" s="1"/>
  <c r="H3" i="8"/>
  <c r="H12" i="8" s="1"/>
  <c r="H8" i="7"/>
  <c r="C21" i="13" s="1"/>
  <c r="C25" i="13" s="1"/>
  <c r="H3" i="6"/>
  <c r="H23" i="6" s="1"/>
  <c r="C20" i="13" s="1"/>
</calcChain>
</file>

<file path=xl/sharedStrings.xml><?xml version="1.0" encoding="utf-8"?>
<sst xmlns="http://schemas.openxmlformats.org/spreadsheetml/2006/main" count="377" uniqueCount="293">
  <si>
    <r>
      <t xml:space="preserve">RED IBEROAMERICANA  DE ESCUELAS JUDICIALES
</t>
    </r>
    <r>
      <rPr>
        <i/>
        <sz val="14"/>
        <color theme="4" tint="-0.499984740745262"/>
        <rFont val="Bookman Old Style"/>
        <family val="1"/>
      </rPr>
      <t xml:space="preserve">Eje de Evaluación de la Calidad </t>
    </r>
  </si>
  <si>
    <t xml:space="preserve">MATRIZ DE AUTOEVALUACIÓN
</t>
  </si>
  <si>
    <t xml:space="preserve">Versión: 03
Elaborado en fecha 17 de abril de  2024
Aprobado en fecha 18 de junio de 2024
</t>
  </si>
  <si>
    <t>Proceso de acreditación y reacreditación 
Norma de Calidad RIAEJ NCR 1000</t>
  </si>
  <si>
    <t xml:space="preserve">Matriz de autoevaluación  </t>
  </si>
  <si>
    <t>Versión 03</t>
  </si>
  <si>
    <r>
      <rPr>
        <b/>
        <sz val="11"/>
        <color rgb="FF000000"/>
        <rFont val="Bookman Old Style"/>
      </rPr>
      <t xml:space="preserve">Elaborado en fecha: 
</t>
    </r>
    <r>
      <rPr>
        <sz val="11"/>
        <color rgb="FF000000"/>
        <rFont val="Bookman Old Style"/>
      </rPr>
      <t xml:space="preserve">17 de abril de 2024
</t>
    </r>
    <r>
      <rPr>
        <b/>
        <sz val="11"/>
        <color rgb="FF000000"/>
        <rFont val="Bookman Old Style"/>
      </rPr>
      <t xml:space="preserve">Aprobado en fecha: 
</t>
    </r>
    <r>
      <rPr>
        <sz val="11"/>
        <color rgb="FF000000"/>
        <rFont val="Bookman Old Style"/>
      </rPr>
      <t>18 de junio de 2024</t>
    </r>
  </si>
  <si>
    <r>
      <rPr>
        <b/>
        <sz val="11"/>
        <color theme="1"/>
        <rFont val="Bookman Old Style"/>
        <family val="1"/>
      </rPr>
      <t>Código</t>
    </r>
    <r>
      <rPr>
        <sz val="11"/>
        <color theme="1"/>
        <rFont val="Bookman Old Style"/>
        <family val="1"/>
      </rPr>
      <t>: RIAEJ-CALIDAD-06</t>
    </r>
  </si>
  <si>
    <t>Página 2 de 13</t>
  </si>
  <si>
    <t>RESULTADOS GENERALES DEL SISTEMA</t>
  </si>
  <si>
    <t>Escuela Judicial o Centro de Formación Judicial</t>
  </si>
  <si>
    <t>País</t>
  </si>
  <si>
    <t>Fecha de la autoevaluación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</si>
  <si>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</si>
  <si>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</si>
  <si>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</si>
  <si>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</si>
  <si>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</si>
  <si>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</si>
  <si>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</si>
  <si>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</si>
  <si>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</si>
  <si>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</si>
  <si>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</si>
  <si>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</si>
  <si>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</si>
  <si>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</si>
  <si>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</si>
  <si>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</si>
  <si>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</si>
  <si>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</si>
  <si>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</si>
  <si>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</si>
  <si>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</si>
  <si>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</si>
  <si>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</si>
  <si>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</si>
  <si>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</si>
  <si>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</si>
  <si>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</si>
  <si>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Bookman Old Style"/>
        <family val="1"/>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</si>
  <si>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</si>
  <si>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</si>
  <si>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</si>
  <si>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</si>
  <si>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</si>
  <si>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</si>
  <si>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</si>
  <si>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</si>
  <si>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</si>
  <si>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</si>
  <si>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</si>
  <si>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</si>
  <si>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</si>
  <si>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</si>
  <si>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</si>
  <si>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</si>
  <si>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</si>
  <si>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</si>
  <si>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</si>
  <si>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</si>
  <si>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</si>
  <si>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</si>
  <si>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</si>
  <si>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</si>
  <si>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</si>
  <si>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</si>
  <si>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</si>
  <si>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</si>
  <si>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</si>
  <si>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</si>
  <si>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</si>
  <si>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</si>
  <si>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</si>
  <si>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</si>
  <si>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</si>
  <si>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</si>
  <si>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</si>
  <si>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</si>
  <si>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</si>
  <si>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</si>
  <si>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</si>
  <si>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</si>
  <si>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Plan Estratégico Institucional (PEI)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</si>
  <si>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</si>
  <si>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</si>
  <si>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</si>
  <si>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</si>
  <si>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</si>
  <si>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</si>
  <si>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</si>
  <si>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</si>
  <si>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</si>
  <si>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</si>
  <si>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</si>
  <si>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</si>
  <si>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</si>
  <si>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</si>
  <si>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</si>
  <si>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</si>
  <si>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</si>
  <si>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</si>
  <si>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</si>
  <si>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</si>
  <si>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</si>
  <si>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</si>
  <si>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</si>
  <si>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</si>
  <si>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</si>
  <si>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</si>
  <si>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</si>
  <si>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</si>
  <si>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</si>
  <si>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</si>
  <si>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</si>
  <si>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</si>
  <si>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</si>
  <si>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</si>
  <si>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</si>
  <si>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</si>
  <si>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</si>
  <si>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</si>
  <si>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</si>
  <si>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</si>
  <si>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</si>
  <si>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</si>
  <si>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</si>
  <si>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 xml:space="preserve">Identifica situaciones potenciales que puede afectar positiva o negativamente el desempeño de la Instución y generar espacios para su análisis y tratamiento  </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</si>
  <si>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</si>
  <si>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</si>
  <si>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</si>
  <si>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</si>
  <si>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</si>
  <si>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</si>
  <si>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</si>
  <si>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Informacion sobre los productos y servicios de cada proceso</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</si>
  <si>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</si>
  <si>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</si>
  <si>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</si>
  <si>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</si>
  <si>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Evidencia de indicadores, fichas,  actas de seguimiento, cuadros de control. Etc..</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</si>
  <si>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</si>
  <si>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</si>
  <si>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</si>
  <si>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</si>
  <si>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</si>
  <si>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</si>
  <si>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</si>
  <si>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Informacion documentada de los programas a acreditar </t>
  </si>
  <si>
    <t xml:space="preserve"> 8.  REQUISITOS SOBRE LOS RECURSOS</t>
  </si>
  <si>
    <t xml:space="preserve">NUMERO </t>
  </si>
  <si>
    <t>TALENTO HUMANO</t>
  </si>
  <si>
    <t>Determina y proporciona el personal requerido para las diferentes actividades con base en metodologías de selección</t>
  </si>
  <si>
    <t>Evidencias de atencion de requerimiento de las áreas o de solicitudes válidas validas de clientes y partes  interesadas .</t>
  </si>
  <si>
    <t>Define para  cada cargo de las Institucion, perfil y competencias de quien deba ocuparlo; acordes con la naturaleza, tamaño y complejidad.</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</si>
  <si>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</si>
  <si>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</si>
  <si>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</si>
  <si>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</si>
  <si>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Identifica, suministra y mantiene  la infraestructura necesaria para el funcionamiento normal de la Institución .</t>
  </si>
  <si>
    <t>Evidencia de planes de compras, mantenimiento, reparaciones de la infraestructura</t>
  </si>
  <si>
    <t xml:space="preserve">8.2.1 </t>
  </si>
  <si>
    <t xml:space="preserve">INFRAESTRUCTURA PARA LOS PROGRAMAS
</t>
  </si>
  <si>
    <r>
      <t>a)</t>
    </r>
    <r>
      <rPr>
        <sz val="11"/>
        <color theme="1"/>
        <rFont val="Bookman Old Style"/>
        <family val="1"/>
      </rPr>
      <t>  Cuenta con  aulas y espacios adecuados para el desarrollo del programa</t>
    </r>
  </si>
  <si>
    <t>Informacion verificable sobre la planificación y uso de aulas para el programa  acreditado . Apreciación  de dicentes  y docentes sobre los espacios</t>
  </si>
  <si>
    <r>
      <t>b)</t>
    </r>
    <r>
      <rPr>
        <sz val="11"/>
        <color theme="1"/>
        <rFont val="Bookman Old Style"/>
        <family val="1"/>
      </rPr>
      <t xml:space="preserve">  Posee medios audiovisuales y plataforma virtual para la enseñanza a distancia adecuados (si aplica)  </t>
    </r>
  </si>
  <si>
    <t xml:space="preserve">Información verificable(pruebas) sobre la calidad de medios y plataforma. Apreciación  de dicentes  y docentes </t>
  </si>
  <si>
    <t>c) Determina las ayudas didácticas y audiovisuales del programa</t>
  </si>
  <si>
    <t>Informacion verificable sobre la calidad y correspondencia de las ayudas del programa- Apreciacion de dicentes y docentes</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</si>
  <si>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</si>
  <si>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</si>
  <si>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</si>
  <si>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</si>
  <si>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</si>
  <si>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</si>
  <si>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 xml:space="preserve">Información verificable sobre perfil, funciones y  resultados de los funcionarios que administran  los recursos.  
Informacion verificable sobre existencia de procedimientos e instrucciones financieras.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</si>
  <si>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</si>
  <si>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</si>
  <si>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Información verificable sobre existencia de políticas y estrategias de comunicación.
Información verificable sobre el uso del correo electrónico 
Informacion verificable sobre recepcion, trámite y respuesta de solicitudes en general.</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</si>
  <si>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</si>
  <si>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</si>
  <si>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</si>
  <si>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</si>
  <si>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</si>
  <si>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</si>
  <si>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</si>
  <si>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</si>
  <si>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Evidencias  de la formulacion y desarrollo del programa a evaluar </t>
  </si>
  <si>
    <t xml:space="preserve"> REQUISITOS SOBRE EL PERSONAL DOCENTE, FORMADOR, TUTOR O INSTRUCTOR. </t>
  </si>
  <si>
    <t>Suficiencia en número de docentes</t>
  </si>
  <si>
    <t>Informacion verificable sobre número de formadores vs. discentes.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</si>
  <si>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</si>
  <si>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</si>
  <si>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</si>
  <si>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</si>
  <si>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</si>
  <si>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 xml:space="preserve">Informacion documentada que evidencie  competencias sobre  métodos para la enseñanza-aprendizaje </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</si>
  <si>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</si>
  <si>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</si>
  <si>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</si>
  <si>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</si>
  <si>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</si>
  <si>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</si>
  <si>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</si>
  <si>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</si>
  <si>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</si>
  <si>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</si>
  <si>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</si>
  <si>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</si>
  <si>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</si>
  <si>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</si>
  <si>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</si>
  <si>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</si>
  <si>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</si>
  <si>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</si>
  <si>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 xml:space="preserve">Se han planificado en el programa el número de discentes, acorde con las capaidades insttucioanles </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</si>
  <si>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</si>
  <si>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</si>
  <si>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</si>
  <si>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</si>
  <si>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</si>
  <si>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</si>
  <si>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</si>
  <si>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</si>
  <si>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</si>
  <si>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</si>
  <si>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</si>
  <si>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</si>
  <si>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</si>
  <si>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 xml:space="preserve">Dentro del porgrama se han establecido tiempos, jornadas de acompañamiento y/o asesoría para su mejor desempeño intelectual, académico y profesional. 
 </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</si>
  <si>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</si>
  <si>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</si>
  <si>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</si>
  <si>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</si>
  <si>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</si>
  <si>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</si>
  <si>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</si>
  <si>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</si>
  <si>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</si>
  <si>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</si>
  <si>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</si>
  <si>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</si>
  <si>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</si>
  <si>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</si>
  <si>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</si>
  <si>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</si>
  <si>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Evidencia de planificacion de la Investigación </t>
  </si>
  <si>
    <t xml:space="preserve">Estudiantes, discentes y otros actores determinados participan en la investigación </t>
  </si>
  <si>
    <t xml:space="preserve">Informacion verificable de miembros de la comunidad académica que participan en la Investigación </t>
  </si>
  <si>
    <t>Metodología  para la actualización curricular que incorpore los resultados de la investigación realizada.</t>
  </si>
  <si>
    <t>Evidencia de programas mejorados ( o por mejorar), con base en los resutlados de la investigación</t>
  </si>
  <si>
    <t xml:space="preserve">11. REQUISITOS SOBRE LA PROYECCION SOCIAL </t>
  </si>
  <si>
    <t>REQUISITOS SOBRE LA PROYECCIÓN SOCIAL</t>
  </si>
  <si>
    <t xml:space="preserve">Existen políticas sobre la realización  y alcance de las actividades de proyección social </t>
  </si>
  <si>
    <t>Informacion verificable sobre la existencia y aplicación de las políticas  de Proyección Social (cursos, jormadas, pubnlicaciones, etc.)</t>
  </si>
  <si>
    <t xml:space="preserve">SERVICIOS PRESTADOS A LA SOCIEDAD </t>
  </si>
  <si>
    <t xml:space="preserve">Se tienen identificados los servicios y las  sujetos para la prestación de los servicios sociales de la Institución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</si>
  <si>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</si>
  <si>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</si>
  <si>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</si>
  <si>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</si>
  <si>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</si>
  <si>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</si>
  <si>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</si>
  <si>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</si>
  <si>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</si>
  <si>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</si>
  <si>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</si>
  <si>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</si>
  <si>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</si>
  <si>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</si>
  <si>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</si>
  <si>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</si>
  <si>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</si>
  <si>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</si>
  <si>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</si>
  <si>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</si>
  <si>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</si>
  <si>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</si>
  <si>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</si>
  <si>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</si>
  <si>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</si>
  <si>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 xml:space="preserve">Control de cambios documento </t>
  </si>
  <si>
    <t>Versión</t>
  </si>
  <si>
    <t>Fecha</t>
  </si>
  <si>
    <t>Autor(a)</t>
  </si>
  <si>
    <t>Descripción del cambio</t>
  </si>
  <si>
    <t>1 de junio de 2022 </t>
  </si>
  <si>
    <r>
      <t>Escuela Nacional de la Judicatura-República Dominicana (Escuela judicial coordinadora del Eje de Evaluación de la Calidad</t>
    </r>
    <r>
      <rPr>
        <sz val="9"/>
        <color theme="1"/>
        <rFont val="Times New Roman"/>
        <family val="1"/>
        <charset val="1"/>
      </rPr>
      <t>) </t>
    </r>
  </si>
  <si>
    <r>
      <rPr>
        <sz val="9"/>
        <color theme="1"/>
        <rFont val="Bookman Old Style"/>
      </rPr>
      <t>1.</t>
    </r>
    <r>
      <rPr>
        <sz val="7"/>
        <color theme="1"/>
        <rFont val="Times New Roman"/>
      </rPr>
      <t xml:space="preserve">     </t>
    </r>
    <r>
      <rPr>
        <sz val="9"/>
        <color theme="1"/>
        <rFont val="Bookman Old Style"/>
      </rPr>
      <t>Actualización documento acorde a RIAEJ-CALIDAD-02 versión 03.</t>
    </r>
  </si>
  <si>
    <t>17 de abril de 2024</t>
  </si>
  <si>
    <r>
      <rPr>
        <sz val="9"/>
        <color theme="1"/>
        <rFont val="Bookman Old Style"/>
      </rPr>
      <t>1.</t>
    </r>
    <r>
      <rPr>
        <sz val="7"/>
        <color theme="1"/>
        <rFont val="Times New Roman"/>
      </rPr>
      <t>   </t>
    </r>
    <r>
      <rPr>
        <sz val="9"/>
        <color theme="1"/>
        <rFont val="Bookman Old Style"/>
      </rPr>
      <t xml:space="preserve"> Cambios en el formato del documento.
2.   Se agregó el cuadro de control de cambios del documento.
3. Agregado cuadro encabezado en hoja resultado sistema. 
4. Cambiado nombre del documento a Matriz de Autoevaluación.  </t>
    </r>
  </si>
  <si>
    <t xml:space="preserve">* Este cuadro es para control del documento, solo puede ser modificado si se aprueba por la Junta Directiva RIAEJ algún cambio al formato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</si>
</sst>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0000_-;\-* #,##0.000000_-;_-* &quot;-&quot;_-;_-@_-"/>
  </numFmts>
  <fonts count="43">
    <font>
      <sz val="11"/>
      <color theme="1"/>
      <name val="Calibri"/>
      <family val="2"/>
      <scheme val="minor"/>
    </font>
    <font>
      <sz val="11"/>
      <color theme="1"/>
      <name val="Calibri"/>
      <family val="2"/>
      <scheme val="minor"/>
    </font>
    <font>
      <u/>
      <sz val="11"/>
      <color theme="10"/>
      <name val="Calibri"/>
      <family val="2"/>
      <scheme val="minor"/>
    </font>
    <font>
      <sz val="11"/>
      <color theme="1"/>
      <name val="Bookman Old Style"/>
      <family val="1"/>
    </font>
    <font>
      <i/>
      <sz val="20"/>
      <color theme="1"/>
      <name val="Bookman Old Style"/>
      <family val="1"/>
    </font>
    <font>
      <b/>
      <sz val="20"/>
      <color theme="4" tint="-0.499984740745262"/>
      <name val="Bookman Old Style"/>
      <family val="1"/>
    </font>
    <font>
      <b/>
      <sz val="18"/>
      <color theme="1"/>
      <name val="Bookman Old Style"/>
      <family val="1"/>
    </font>
    <font>
      <b/>
      <sz val="28"/>
      <color theme="4" tint="-0.499984740745262"/>
      <name val="Bookman Old Style"/>
      <family val="1"/>
    </font>
    <font>
      <b/>
      <sz val="12"/>
      <color theme="1"/>
      <name val="Bookman Old Style"/>
      <family val="1"/>
    </font>
    <font>
      <sz val="11"/>
      <name val="Bookman Old Style"/>
      <family val="1"/>
    </font>
    <font>
      <b/>
      <sz val="11"/>
      <name val="Bookman Old Style"/>
      <family val="1"/>
    </font>
    <font>
      <b/>
      <u/>
      <sz val="12"/>
      <name val="Bookman Old Style"/>
      <family val="1"/>
    </font>
    <font>
      <b/>
      <sz val="11"/>
      <color theme="1"/>
      <name val="Bookman Old Style"/>
      <family val="1"/>
    </font>
    <font>
      <sz val="11"/>
      <color rgb="FF002060"/>
      <name val="Bookman Old Style"/>
      <family val="1"/>
    </font>
    <font>
      <sz val="11"/>
      <color rgb="FF000000"/>
      <name val="Bookman Old Style"/>
      <family val="1"/>
    </font>
    <font>
      <b/>
      <u/>
      <sz val="12"/>
      <color rgb="FF002060"/>
      <name val="Bookman Old Style"/>
      <family val="1"/>
    </font>
    <font>
      <b/>
      <sz val="14"/>
      <color theme="1"/>
      <name val="Bookman Old Style"/>
      <family val="1"/>
    </font>
    <font>
      <b/>
      <sz val="24"/>
      <color theme="1"/>
      <name val="Bookman Old Style"/>
      <family val="1"/>
    </font>
    <font>
      <b/>
      <sz val="14"/>
      <color theme="0"/>
      <name val="Bookman Old Style"/>
      <family val="1"/>
    </font>
    <font>
      <sz val="14"/>
      <color theme="1"/>
      <name val="Bookman Old Style"/>
      <family val="1"/>
    </font>
    <font>
      <sz val="14"/>
      <name val="Bookman Old Style"/>
      <family val="1"/>
    </font>
    <font>
      <u/>
      <sz val="14"/>
      <color theme="10"/>
      <name val="Bookman Old Style"/>
      <family val="1"/>
    </font>
    <font>
      <b/>
      <sz val="18"/>
      <color theme="0"/>
      <name val="Bookman Old Style"/>
      <family val="1"/>
    </font>
    <font>
      <b/>
      <sz val="10"/>
      <name val="Bookman Old Style"/>
      <family val="1"/>
    </font>
    <font>
      <sz val="10"/>
      <color theme="1"/>
      <name val="Bookman Old Style"/>
      <family val="1"/>
    </font>
    <font>
      <sz val="24"/>
      <name val="Bookman Old Style"/>
      <family val="1"/>
    </font>
    <font>
      <b/>
      <sz val="16"/>
      <color theme="0"/>
      <name val="Bookman Old Style"/>
      <family val="1"/>
    </font>
    <font>
      <sz val="24"/>
      <color theme="1"/>
      <name val="Bookman Old Style"/>
      <family val="1"/>
    </font>
    <font>
      <sz val="18"/>
      <color theme="1"/>
      <name val="Bookman Old Style"/>
      <family val="1"/>
    </font>
    <font>
      <sz val="11"/>
      <color indexed="8"/>
      <name val="Bookman Old Style"/>
      <family val="1"/>
    </font>
    <font>
      <b/>
      <sz val="10"/>
      <color theme="1"/>
      <name val="Bookman Old Style"/>
      <family val="1"/>
    </font>
    <font>
      <sz val="12"/>
      <color theme="1"/>
      <name val="Bookman Old Style"/>
      <family val="1"/>
    </font>
    <font>
      <i/>
      <sz val="14"/>
      <color theme="4" tint="-0.499984740745262"/>
      <name val="Bookman Old Style"/>
      <family val="1"/>
    </font>
    <font>
      <b/>
      <sz val="11"/>
      <color rgb="FF000000"/>
      <name val="Bookman Old Style"/>
    </font>
    <font>
      <b/>
      <sz val="12"/>
      <color theme="1"/>
      <name val="Bookman Old Style"/>
      <family val="1"/>
      <charset val="1"/>
    </font>
    <font>
      <b/>
      <sz val="11"/>
      <color theme="1"/>
      <name val="Bookman Old Style"/>
      <family val="1"/>
      <charset val="1"/>
    </font>
    <font>
      <sz val="9"/>
      <color theme="1"/>
      <name val="Bookman Old Style"/>
      <family val="1"/>
      <charset val="1"/>
    </font>
    <font>
      <sz val="9"/>
      <color theme="1"/>
      <name val="Times New Roman"/>
      <family val="1"/>
      <charset val="1"/>
    </font>
    <font>
      <sz val="9"/>
      <color theme="1"/>
      <name val="Bookman Old Style"/>
    </font>
    <font>
      <sz val="7"/>
      <color theme="1"/>
      <name val="Times New Roman"/>
    </font>
    <font>
      <sz val="8"/>
      <color theme="1"/>
      <name val="Calibri"/>
      <family val="2"/>
      <scheme val="minor"/>
    </font>
    <font>
      <b/>
      <sz val="18"/>
      <color rgb="FF000000"/>
      <name val="Bookman Old Style"/>
    </font>
    <font>
      <sz val="11"/>
      <color rgb="FF000000"/>
      <name val="Bookman Old Style"/>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rgb="FFFFFF00"/>
        <bgColor indexed="64"/>
      </patternFill>
    </fill>
  </fills>
  <borders count="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3">
    <xf numFmtId="0" fontId="0" fillId="0" borderId="0"/>
    <xf numFmtId="41" fontId="1" fillId="0" borderId="0" applyFont="0" applyFill="0" applyBorder="0" applyAlignment="0" applyProtection="0"/>
    <xf numFmtId="0" fontId="2" fillId="0" borderId="0" applyNumberFormat="0" applyFill="0" applyBorder="0" applyAlignment="0" applyProtection="0"/>
  </cellStyleXfs>
  <cellXfs count="231">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3" fillId="0" borderId="0" xfId="0" applyFont="1" applyAlignment="1">
      <alignment vertical="top" wrapText="1"/>
    </xf>
    <xf numFmtId="0" fontId="13" fillId="0" borderId="0" xfId="0" applyFont="1" applyAlignment="1">
      <alignment horizontal="right"/>
    </xf>
    <xf numFmtId="0" fontId="14" fillId="0" borderId="0" xfId="0" applyFont="1"/>
    <xf numFmtId="0" fontId="12" fillId="5" borderId="27" xfId="0" applyFont="1" applyFill="1" applyBorder="1" applyAlignment="1">
      <alignment horizontal="center" vertical="center"/>
    </xf>
    <xf numFmtId="0" fontId="15" fillId="0" borderId="0" xfId="0" applyFont="1" applyAlignment="1">
      <alignment vertical="center"/>
    </xf>
    <xf numFmtId="0" fontId="3" fillId="0" borderId="37" xfId="0" applyFont="1" applyBorder="1" applyAlignment="1">
      <alignment horizontal="center" vertical="center"/>
    </xf>
    <xf numFmtId="0" fontId="3" fillId="6" borderId="37" xfId="0" applyFont="1" applyFill="1" applyBorder="1" applyAlignment="1">
      <alignment horizontal="center" vertical="center"/>
    </xf>
    <xf numFmtId="0" fontId="3" fillId="8" borderId="37" xfId="0" applyFont="1" applyFill="1" applyBorder="1" applyAlignment="1">
      <alignment horizontal="center" vertical="center"/>
    </xf>
    <xf numFmtId="0" fontId="3" fillId="9" borderId="37" xfId="0" applyFont="1" applyFill="1" applyBorder="1" applyAlignment="1">
      <alignment horizontal="center" vertical="center"/>
    </xf>
    <xf numFmtId="0" fontId="3" fillId="0" borderId="0" xfId="0" applyFont="1" applyAlignment="1">
      <alignment wrapText="1"/>
    </xf>
    <xf numFmtId="0" fontId="3" fillId="10" borderId="37" xfId="0" applyFont="1" applyFill="1" applyBorder="1" applyAlignment="1">
      <alignment horizontal="center" vertical="center"/>
    </xf>
    <xf numFmtId="0" fontId="3" fillId="7" borderId="37"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7" xfId="0" applyFont="1" applyBorder="1"/>
    <xf numFmtId="0" fontId="19" fillId="0" borderId="0" xfId="0" applyFont="1"/>
    <xf numFmtId="0" fontId="3" fillId="0" borderId="0" xfId="0" applyFont="1" applyAlignment="1">
      <alignment horizontal="right"/>
    </xf>
    <xf numFmtId="0" fontId="3" fillId="0" borderId="0" xfId="0" applyFont="1" applyAlignment="1">
      <alignment horizontal="left"/>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4" fillId="0" borderId="0" xfId="0" applyFont="1"/>
    <xf numFmtId="0" fontId="12" fillId="0" borderId="14" xfId="0" applyFont="1" applyBorder="1" applyAlignment="1">
      <alignment horizontal="center" vertical="center" wrapText="1"/>
    </xf>
    <xf numFmtId="0" fontId="3" fillId="0" borderId="14" xfId="0" applyFont="1" applyBorder="1" applyAlignment="1">
      <alignment horizontal="left" vertical="center" wrapText="1"/>
    </xf>
    <xf numFmtId="0" fontId="9" fillId="0" borderId="14" xfId="0" applyFont="1" applyBorder="1" applyAlignment="1">
      <alignment horizontal="center"/>
    </xf>
    <xf numFmtId="0" fontId="3" fillId="0" borderId="14" xfId="0" applyFont="1" applyBorder="1" applyAlignment="1">
      <alignment horizontal="left"/>
    </xf>
    <xf numFmtId="0" fontId="12" fillId="0" borderId="14" xfId="0" applyFont="1" applyBorder="1" applyAlignment="1">
      <alignment horizontal="center" vertical="center"/>
    </xf>
    <xf numFmtId="0" fontId="3" fillId="0" borderId="14" xfId="0" applyFont="1" applyBorder="1" applyAlignment="1">
      <alignment horizontal="left" wrapText="1"/>
    </xf>
    <xf numFmtId="0" fontId="9" fillId="0" borderId="14" xfId="0" applyFont="1" applyBorder="1" applyAlignment="1">
      <alignment horizontal="left" vertical="center" wrapText="1"/>
    </xf>
    <xf numFmtId="0" fontId="25" fillId="0" borderId="14" xfId="0" applyFont="1" applyBorder="1" applyAlignment="1">
      <alignment horizontal="center"/>
    </xf>
    <xf numFmtId="1" fontId="25" fillId="0" borderId="3" xfId="0" applyNumberFormat="1" applyFont="1" applyBorder="1" applyAlignment="1">
      <alignment horizontal="center"/>
    </xf>
    <xf numFmtId="0" fontId="12" fillId="0" borderId="0" xfId="0" applyFont="1" applyAlignment="1">
      <alignment horizontal="center"/>
    </xf>
    <xf numFmtId="0" fontId="12" fillId="0" borderId="0" xfId="0" applyFont="1"/>
    <xf numFmtId="0" fontId="27" fillId="0" borderId="0" xfId="0" applyFont="1" applyAlignment="1">
      <alignment horizontal="center"/>
    </xf>
    <xf numFmtId="0" fontId="23" fillId="2" borderId="13"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10" xfId="0" applyFont="1" applyBorder="1" applyAlignment="1">
      <alignment horizontal="left" vertical="center" wrapText="1"/>
    </xf>
    <xf numFmtId="0" fontId="3" fillId="0" borderId="12" xfId="0" applyFont="1" applyBorder="1" applyAlignment="1">
      <alignment vertical="center" wrapText="1"/>
    </xf>
    <xf numFmtId="0" fontId="3" fillId="0" borderId="14" xfId="0" applyFont="1" applyBorder="1" applyAlignment="1">
      <alignment vertical="center" wrapText="1"/>
    </xf>
    <xf numFmtId="0" fontId="9" fillId="0" borderId="13" xfId="0" applyFont="1" applyBorder="1" applyAlignment="1">
      <alignment horizontal="center"/>
    </xf>
    <xf numFmtId="0" fontId="9" fillId="0" borderId="10" xfId="0" applyFont="1" applyBorder="1" applyAlignment="1">
      <alignment horizontal="center"/>
    </xf>
    <xf numFmtId="0" fontId="25" fillId="0" borderId="10" xfId="0" applyFont="1" applyBorder="1" applyAlignment="1">
      <alignment horizontal="center"/>
    </xf>
    <xf numFmtId="1" fontId="25" fillId="0" borderId="10" xfId="0" applyNumberFormat="1" applyFont="1" applyBorder="1" applyAlignment="1">
      <alignment horizontal="center"/>
    </xf>
    <xf numFmtId="0" fontId="28" fillId="0" borderId="0" xfId="0" applyFont="1"/>
    <xf numFmtId="0" fontId="10" fillId="2" borderId="13" xfId="0" applyFont="1" applyFill="1" applyBorder="1" applyAlignment="1">
      <alignment horizontal="center" vertical="center" wrapText="1"/>
    </xf>
    <xf numFmtId="49" fontId="3" fillId="3" borderId="20" xfId="0" applyNumberFormat="1" applyFont="1" applyFill="1" applyBorder="1" applyAlignment="1">
      <alignment horizontal="left" vertical="center" wrapText="1"/>
    </xf>
    <xf numFmtId="0" fontId="9" fillId="0" borderId="20" xfId="0" applyFont="1" applyBorder="1" applyAlignment="1">
      <alignment horizontal="center"/>
    </xf>
    <xf numFmtId="49" fontId="3" fillId="3" borderId="16" xfId="0" applyNumberFormat="1" applyFont="1" applyFill="1" applyBorder="1" applyAlignment="1">
      <alignment horizontal="left" vertical="center" wrapText="1"/>
    </xf>
    <xf numFmtId="0" fontId="9" fillId="0" borderId="16" xfId="0" applyFont="1" applyBorder="1" applyAlignment="1">
      <alignment horizontal="center"/>
    </xf>
    <xf numFmtId="49" fontId="29" fillId="3" borderId="16"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12" fillId="3" borderId="26"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49" fontId="3" fillId="3" borderId="22" xfId="0" applyNumberFormat="1" applyFont="1" applyFill="1" applyBorder="1" applyAlignment="1">
      <alignment horizontal="left" vertical="center" wrapText="1"/>
    </xf>
    <xf numFmtId="0" fontId="3" fillId="3" borderId="36" xfId="0" applyFont="1" applyFill="1" applyBorder="1" applyAlignment="1">
      <alignment horizontal="center" wrapText="1"/>
    </xf>
    <xf numFmtId="0" fontId="9" fillId="0" borderId="19" xfId="0" applyFont="1" applyBorder="1" applyAlignment="1">
      <alignment horizontal="center"/>
    </xf>
    <xf numFmtId="0" fontId="9" fillId="0" borderId="27" xfId="0" applyFont="1" applyBorder="1" applyAlignment="1">
      <alignment horizontal="center"/>
    </xf>
    <xf numFmtId="2" fontId="25" fillId="0" borderId="37" xfId="0" applyNumberFormat="1" applyFont="1" applyBorder="1" applyAlignment="1">
      <alignment horizontal="center"/>
    </xf>
    <xf numFmtId="0" fontId="3" fillId="3" borderId="0" xfId="0" applyFont="1" applyFill="1"/>
    <xf numFmtId="0" fontId="9" fillId="0" borderId="0" xfId="0" applyFont="1" applyAlignment="1">
      <alignment horizontal="center"/>
    </xf>
    <xf numFmtId="0" fontId="9" fillId="0" borderId="0" xfId="0" applyFont="1"/>
    <xf numFmtId="0" fontId="10" fillId="2" borderId="14" xfId="0" applyFont="1" applyFill="1" applyBorder="1" applyAlignment="1">
      <alignment horizontal="center" vertical="center" wrapText="1"/>
    </xf>
    <xf numFmtId="0" fontId="9" fillId="3" borderId="14" xfId="0" applyFont="1" applyFill="1" applyBorder="1" applyAlignment="1">
      <alignment horizontal="left" vertical="center" wrapText="1"/>
    </xf>
    <xf numFmtId="0" fontId="10" fillId="3" borderId="14" xfId="0" applyFont="1" applyFill="1" applyBorder="1" applyAlignment="1">
      <alignment horizontal="center" vertical="center" wrapText="1"/>
    </xf>
    <xf numFmtId="1" fontId="25" fillId="0" borderId="13" xfId="0" applyNumberFormat="1" applyFont="1" applyBorder="1" applyAlignment="1">
      <alignment horizontal="center"/>
    </xf>
    <xf numFmtId="1" fontId="25" fillId="0" borderId="11" xfId="0" applyNumberFormat="1" applyFont="1" applyBorder="1" applyAlignment="1">
      <alignment horizontal="center"/>
    </xf>
    <xf numFmtId="0" fontId="23" fillId="2" borderId="14" xfId="0" applyFont="1" applyFill="1" applyBorder="1" applyAlignment="1">
      <alignment horizontal="center" vertical="center" wrapText="1"/>
    </xf>
    <xf numFmtId="0" fontId="23" fillId="2" borderId="13" xfId="0" applyFont="1" applyFill="1" applyBorder="1"/>
    <xf numFmtId="0" fontId="3" fillId="3" borderId="14" xfId="0" applyFont="1" applyFill="1" applyBorder="1" applyAlignment="1">
      <alignment horizontal="left" vertical="center" wrapText="1"/>
    </xf>
    <xf numFmtId="0" fontId="3" fillId="13" borderId="14" xfId="0" applyFont="1" applyFill="1" applyBorder="1" applyAlignment="1">
      <alignment horizontal="left" vertical="center" wrapText="1"/>
    </xf>
    <xf numFmtId="49" fontId="3" fillId="0" borderId="14" xfId="0" applyNumberFormat="1" applyFont="1" applyBorder="1" applyAlignment="1">
      <alignment horizontal="left" vertical="center" wrapText="1"/>
    </xf>
    <xf numFmtId="0" fontId="24" fillId="0" borderId="14" xfId="0" applyFont="1" applyBorder="1" applyAlignment="1">
      <alignment horizontal="left" vertical="center" wrapText="1"/>
    </xf>
    <xf numFmtId="0" fontId="30" fillId="0" borderId="14" xfId="0" applyFont="1" applyBorder="1" applyAlignment="1">
      <alignment horizontal="center" vertical="center"/>
    </xf>
    <xf numFmtId="0" fontId="30" fillId="0" borderId="14" xfId="0" applyFont="1" applyBorder="1" applyAlignment="1">
      <alignment horizontal="center" vertical="center" wrapText="1"/>
    </xf>
    <xf numFmtId="0" fontId="24" fillId="3" borderId="14" xfId="0" applyFont="1" applyFill="1" applyBorder="1" applyAlignment="1">
      <alignment horizontal="left" vertical="center" wrapText="1"/>
    </xf>
    <xf numFmtId="1" fontId="25" fillId="0" borderId="25" xfId="0" applyNumberFormat="1" applyFont="1" applyBorder="1" applyAlignment="1">
      <alignment horizontal="center"/>
    </xf>
    <xf numFmtId="0" fontId="27" fillId="0" borderId="0" xfId="0" applyFont="1"/>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9"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0" fillId="0" borderId="14" xfId="0" applyFont="1" applyBorder="1" applyAlignment="1">
      <alignment horizontal="center"/>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24" fillId="0" borderId="14" xfId="0" applyFont="1" applyBorder="1" applyAlignment="1">
      <alignment horizontal="left" wrapText="1"/>
    </xf>
    <xf numFmtId="0" fontId="30" fillId="0" borderId="0" xfId="0" applyFont="1" applyAlignment="1">
      <alignment horizontal="center"/>
    </xf>
    <xf numFmtId="0" fontId="3" fillId="0" borderId="14" xfId="0" applyFont="1" applyBorder="1" applyAlignment="1">
      <alignment wrapText="1"/>
    </xf>
    <xf numFmtId="0" fontId="25" fillId="0" borderId="9" xfId="0" applyFont="1" applyBorder="1" applyAlignment="1">
      <alignment horizontal="center"/>
    </xf>
    <xf numFmtId="0" fontId="3" fillId="0" borderId="14" xfId="0" applyFont="1" applyBorder="1" applyAlignment="1">
      <alignment horizontal="justify" vertical="center"/>
    </xf>
    <xf numFmtId="1" fontId="25" fillId="0" borderId="13" xfId="0" applyNumberFormat="1" applyFont="1" applyBorder="1" applyAlignment="1">
      <alignment horizontal="center" vertical="center"/>
    </xf>
    <xf numFmtId="0" fontId="6" fillId="0" borderId="0" xfId="0" applyFont="1" applyAlignment="1">
      <alignment horizontal="center" vertical="center" wrapText="1"/>
    </xf>
    <xf numFmtId="0" fontId="3" fillId="0" borderId="37" xfId="0" applyFont="1" applyBorder="1" applyAlignment="1">
      <alignment horizontal="left" vertical="center" wrapText="1"/>
    </xf>
    <xf numFmtId="0" fontId="19" fillId="0" borderId="37" xfId="0" applyFont="1" applyBorder="1" applyAlignment="1">
      <alignment horizontal="center"/>
    </xf>
    <xf numFmtId="49" fontId="16" fillId="2" borderId="37" xfId="0" applyNumberFormat="1" applyFont="1" applyFill="1" applyBorder="1" applyAlignment="1">
      <alignment horizontal="center" vertical="center" wrapText="1"/>
    </xf>
    <xf numFmtId="0" fontId="16" fillId="2" borderId="37" xfId="0" applyFont="1" applyFill="1" applyBorder="1" applyAlignment="1">
      <alignment horizontal="center"/>
    </xf>
    <xf numFmtId="0" fontId="16" fillId="4" borderId="37" xfId="0" applyFont="1" applyFill="1" applyBorder="1" applyAlignment="1">
      <alignment horizontal="center" vertical="center" wrapText="1"/>
    </xf>
    <xf numFmtId="49" fontId="16" fillId="4" borderId="37" xfId="0" applyNumberFormat="1" applyFont="1" applyFill="1" applyBorder="1" applyAlignment="1">
      <alignment horizontal="left" vertical="center" wrapText="1"/>
    </xf>
    <xf numFmtId="1" fontId="20" fillId="0" borderId="37" xfId="0" applyNumberFormat="1" applyFont="1" applyBorder="1" applyAlignment="1">
      <alignment horizontal="center"/>
    </xf>
    <xf numFmtId="164" fontId="19" fillId="0" borderId="37" xfId="1" applyNumberFormat="1" applyFont="1" applyBorder="1" applyAlignment="1">
      <alignment horizontal="center"/>
    </xf>
    <xf numFmtId="0" fontId="16" fillId="4" borderId="37" xfId="0" applyFont="1" applyFill="1" applyBorder="1" applyAlignment="1">
      <alignment horizontal="left" vertical="center" wrapText="1"/>
    </xf>
    <xf numFmtId="0" fontId="21" fillId="0" borderId="37" xfId="2" applyFont="1" applyBorder="1" applyAlignment="1">
      <alignment horizontal="center" vertical="center"/>
    </xf>
    <xf numFmtId="0" fontId="19" fillId="0" borderId="37" xfId="0" applyFont="1" applyBorder="1"/>
    <xf numFmtId="0" fontId="3" fillId="0" borderId="37" xfId="0" applyFont="1" applyBorder="1" applyAlignment="1">
      <alignment wrapText="1"/>
    </xf>
    <xf numFmtId="0" fontId="12" fillId="0" borderId="37" xfId="0" applyFont="1" applyBorder="1" applyAlignment="1">
      <alignment horizontal="center" vertical="center" wrapText="1"/>
    </xf>
    <xf numFmtId="0" fontId="9" fillId="0" borderId="37" xfId="0" applyFont="1" applyBorder="1" applyAlignment="1">
      <alignment horizontal="center"/>
    </xf>
    <xf numFmtId="0" fontId="12" fillId="0" borderId="37" xfId="0" applyFont="1" applyBorder="1" applyAlignment="1">
      <alignment horizontal="center"/>
    </xf>
    <xf numFmtId="0" fontId="12" fillId="0" borderId="42" xfId="0" applyFont="1" applyBorder="1" applyAlignment="1">
      <alignment horizontal="center" vertical="center"/>
    </xf>
    <xf numFmtId="0" fontId="10" fillId="2" borderId="27" xfId="0" applyFont="1" applyFill="1" applyBorder="1" applyAlignment="1">
      <alignment horizontal="center" vertical="center" wrapText="1"/>
    </xf>
    <xf numFmtId="0" fontId="35" fillId="0" borderId="37" xfId="0" applyFont="1" applyBorder="1" applyAlignment="1">
      <alignment horizontal="center" vertical="center" wrapText="1"/>
    </xf>
    <xf numFmtId="0" fontId="0" fillId="0" borderId="0" xfId="0" applyAlignment="1">
      <alignment horizontal="center" vertical="center"/>
    </xf>
    <xf numFmtId="0" fontId="36" fillId="0" borderId="37" xfId="0" applyFont="1" applyBorder="1" applyAlignment="1">
      <alignment horizontal="center" vertical="center" wrapText="1"/>
    </xf>
    <xf numFmtId="0" fontId="36" fillId="0" borderId="37" xfId="0" applyFont="1" applyBorder="1" applyAlignment="1">
      <alignment vertical="center" wrapText="1"/>
    </xf>
    <xf numFmtId="0" fontId="41" fillId="0" borderId="0" xfId="0" applyFont="1" applyAlignment="1">
      <alignment horizontal="center" vertical="center" wrapText="1"/>
    </xf>
    <xf numFmtId="0" fontId="42" fillId="0" borderId="37" xfId="0" applyFont="1" applyBorder="1" applyAlignment="1">
      <alignment horizontal="center" vertical="center" wrapText="1"/>
    </xf>
    <xf numFmtId="0" fontId="41"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2" borderId="0" xfId="0" applyFont="1" applyFill="1" applyAlignment="1">
      <alignment horizontal="center" vertical="center" wrapText="1"/>
    </xf>
    <xf numFmtId="0" fontId="31" fillId="0" borderId="0" xfId="0" applyFont="1" applyAlignment="1">
      <alignment horizontal="center" wrapText="1"/>
    </xf>
    <xf numFmtId="0" fontId="31" fillId="0" borderId="0" xfId="0" applyFont="1" applyAlignment="1">
      <alignment horizontal="center"/>
    </xf>
    <xf numFmtId="0" fontId="18" fillId="11" borderId="37" xfId="0" applyFont="1" applyFill="1" applyBorder="1" applyAlignment="1">
      <alignment horizontal="center"/>
    </xf>
    <xf numFmtId="0" fontId="19" fillId="0" borderId="37" xfId="0" applyFont="1" applyBorder="1" applyAlignment="1">
      <alignment horizontal="center"/>
    </xf>
    <xf numFmtId="49" fontId="18" fillId="11" borderId="37" xfId="0" applyNumberFormat="1" applyFont="1" applyFill="1" applyBorder="1" applyAlignment="1">
      <alignment horizontal="left" vertical="center" wrapTex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xf>
    <xf numFmtId="0" fontId="3" fillId="0" borderId="46" xfId="0" applyFont="1" applyBorder="1" applyAlignment="1">
      <alignment horizontal="center"/>
    </xf>
    <xf numFmtId="0" fontId="3" fillId="0" borderId="45" xfId="0" applyFont="1" applyBorder="1" applyAlignment="1">
      <alignment horizontal="center"/>
    </xf>
    <xf numFmtId="0" fontId="17" fillId="0" borderId="0" xfId="0" applyFont="1" applyAlignment="1">
      <alignment horizontal="center"/>
    </xf>
    <xf numFmtId="0" fontId="19" fillId="12" borderId="0" xfId="0" applyFont="1" applyFill="1" applyAlignment="1">
      <alignment horizontal="center"/>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3" fillId="0" borderId="0" xfId="0" applyFont="1" applyAlignment="1">
      <alignment horizontal="left" vertical="top" wrapText="1"/>
    </xf>
    <xf numFmtId="0" fontId="9" fillId="0" borderId="0" xfId="0" applyFont="1" applyAlignment="1">
      <alignment vertical="top" wrapText="1"/>
    </xf>
    <xf numFmtId="0" fontId="3" fillId="0" borderId="0" xfId="0" applyFont="1" applyAlignment="1">
      <alignment vertical="center" wrapText="1"/>
    </xf>
    <xf numFmtId="0" fontId="16" fillId="0" borderId="0" xfId="0" applyFont="1" applyAlignment="1">
      <alignment horizontal="center" vertical="center"/>
    </xf>
    <xf numFmtId="0" fontId="12" fillId="5" borderId="38"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40" xfId="0" applyFont="1" applyFill="1" applyBorder="1" applyAlignment="1">
      <alignment horizontal="center" vertical="center"/>
    </xf>
    <xf numFmtId="0" fontId="3" fillId="0" borderId="41" xfId="0" applyFont="1" applyBorder="1" applyAlignment="1">
      <alignment horizontal="left" vertical="center" wrapText="1"/>
    </xf>
    <xf numFmtId="0" fontId="3" fillId="0" borderId="37" xfId="0" applyFont="1" applyBorder="1" applyAlignment="1">
      <alignment horizontal="left" vertical="center" wrapText="1"/>
    </xf>
    <xf numFmtId="0" fontId="3" fillId="0" borderId="41" xfId="0" applyFont="1" applyBorder="1" applyAlignment="1">
      <alignment horizontal="left" vertical="center"/>
    </xf>
    <xf numFmtId="0" fontId="3" fillId="0" borderId="37" xfId="0" applyFont="1" applyBorder="1" applyAlignment="1">
      <alignment horizontal="left" vertical="center"/>
    </xf>
    <xf numFmtId="0" fontId="3" fillId="0" borderId="0" xfId="0" applyFont="1" applyAlignment="1">
      <alignment horizontal="left"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26" fillId="11" borderId="9" xfId="0" applyFont="1" applyFill="1" applyBorder="1" applyAlignment="1">
      <alignment horizontal="center"/>
    </xf>
    <xf numFmtId="0" fontId="26" fillId="11" borderId="6" xfId="0" applyFont="1" applyFill="1" applyBorder="1" applyAlignment="1">
      <alignment horizontal="center"/>
    </xf>
    <xf numFmtId="0" fontId="26" fillId="11" borderId="21" xfId="0" applyFont="1" applyFill="1" applyBorder="1" applyAlignment="1">
      <alignment horizontal="center"/>
    </xf>
    <xf numFmtId="1" fontId="25" fillId="0" borderId="14" xfId="0" applyNumberFormat="1" applyFont="1" applyBorder="1" applyAlignment="1">
      <alignment horizontal="center" vertical="center" wrapText="1"/>
    </xf>
    <xf numFmtId="0" fontId="25" fillId="0" borderId="14" xfId="0" applyFont="1" applyBorder="1" applyAlignment="1">
      <alignment horizontal="center" vertical="center" wrapText="1"/>
    </xf>
    <xf numFmtId="0" fontId="9" fillId="0" borderId="14" xfId="0" applyFont="1" applyBorder="1" applyAlignment="1">
      <alignment horizontal="left" vertical="center" wrapText="1"/>
    </xf>
    <xf numFmtId="0" fontId="3" fillId="0" borderId="14" xfId="0" applyFont="1" applyBorder="1" applyAlignment="1">
      <alignment horizontal="left" vertical="center" wrapText="1"/>
    </xf>
    <xf numFmtId="0" fontId="22" fillId="11" borderId="9" xfId="0" applyFont="1" applyFill="1" applyBorder="1" applyAlignment="1">
      <alignment horizontal="left"/>
    </xf>
    <xf numFmtId="0" fontId="22" fillId="11" borderId="6" xfId="0" applyFont="1" applyFill="1" applyBorder="1" applyAlignment="1">
      <alignment horizontal="left"/>
    </xf>
    <xf numFmtId="0" fontId="12" fillId="0" borderId="27"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26" fillId="11" borderId="11" xfId="0" applyFont="1" applyFill="1" applyBorder="1" applyAlignment="1">
      <alignment horizontal="center"/>
    </xf>
    <xf numFmtId="0" fontId="26" fillId="11" borderId="12" xfId="0" applyFont="1" applyFill="1" applyBorder="1" applyAlignment="1">
      <alignment horizontal="center"/>
    </xf>
    <xf numFmtId="0" fontId="26" fillId="11" borderId="13" xfId="0" applyFont="1" applyFill="1" applyBorder="1" applyAlignment="1">
      <alignment horizontal="center"/>
    </xf>
    <xf numFmtId="2" fontId="25" fillId="0" borderId="7" xfId="0" applyNumberFormat="1" applyFont="1" applyBorder="1" applyAlignment="1">
      <alignment horizontal="center" vertical="center" wrapText="1"/>
    </xf>
    <xf numFmtId="2" fontId="25" fillId="0" borderId="2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3" fillId="3" borderId="34" xfId="0" applyNumberFormat="1" applyFont="1" applyFill="1" applyBorder="1" applyAlignment="1">
      <alignment horizontal="left" vertical="center" wrapText="1"/>
    </xf>
    <xf numFmtId="49" fontId="3" fillId="3" borderId="35" xfId="0" applyNumberFormat="1" applyFont="1" applyFill="1" applyBorder="1" applyAlignment="1">
      <alignment horizontal="left" vertical="center" wrapText="1"/>
    </xf>
    <xf numFmtId="0" fontId="22" fillId="11" borderId="0" xfId="0" applyFont="1" applyFill="1" applyAlignment="1">
      <alignment horizontal="left"/>
    </xf>
    <xf numFmtId="0" fontId="10" fillId="0" borderId="2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5" xfId="0" applyFont="1" applyBorder="1" applyAlignment="1">
      <alignment horizontal="center" vertical="center" wrapText="1"/>
    </xf>
    <xf numFmtId="0" fontId="10" fillId="3" borderId="2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15" xfId="0" applyFont="1" applyFill="1" applyBorder="1" applyAlignment="1">
      <alignment horizontal="center" vertical="center" wrapText="1"/>
    </xf>
    <xf numFmtId="1" fontId="25" fillId="0" borderId="7" xfId="0" applyNumberFormat="1" applyFont="1" applyBorder="1" applyAlignment="1">
      <alignment horizontal="center"/>
    </xf>
    <xf numFmtId="1" fontId="25" fillId="0" borderId="23" xfId="0" applyNumberFormat="1" applyFont="1" applyBorder="1" applyAlignment="1">
      <alignment horizontal="center"/>
    </xf>
    <xf numFmtId="1" fontId="25" fillId="0" borderId="21" xfId="0" applyNumberFormat="1" applyFont="1" applyBorder="1" applyAlignment="1">
      <alignment horizontal="center"/>
    </xf>
    <xf numFmtId="1" fontId="25" fillId="0" borderId="7" xfId="0" applyNumberFormat="1" applyFont="1" applyBorder="1" applyAlignment="1">
      <alignment horizontal="center" vertical="center"/>
    </xf>
    <xf numFmtId="1" fontId="25" fillId="0" borderId="23" xfId="0" applyNumberFormat="1" applyFont="1" applyBorder="1" applyAlignment="1">
      <alignment horizontal="center" vertical="center"/>
    </xf>
    <xf numFmtId="1" fontId="25" fillId="0" borderId="21" xfId="0" applyNumberFormat="1" applyFont="1" applyBorder="1" applyAlignment="1">
      <alignment horizontal="center" vertical="center"/>
    </xf>
    <xf numFmtId="0" fontId="10" fillId="3" borderId="14" xfId="0" applyFont="1" applyFill="1" applyBorder="1" applyAlignment="1">
      <alignment horizontal="center" vertical="center" wrapText="1"/>
    </xf>
    <xf numFmtId="0" fontId="22" fillId="11" borderId="8" xfId="0" applyFont="1" applyFill="1" applyBorder="1" applyAlignment="1">
      <alignment horizontal="left"/>
    </xf>
    <xf numFmtId="0" fontId="22" fillId="11" borderId="5" xfId="0" applyFont="1" applyFill="1" applyBorder="1" applyAlignment="1">
      <alignment horizontal="left"/>
    </xf>
    <xf numFmtId="0" fontId="22" fillId="11" borderId="13" xfId="0" applyFont="1" applyFill="1" applyBorder="1" applyAlignment="1">
      <alignment horizontal="left"/>
    </xf>
    <xf numFmtId="1" fontId="25" fillId="0" borderId="24" xfId="0" applyNumberFormat="1" applyFont="1" applyBorder="1" applyAlignment="1">
      <alignment horizontal="center" vertical="center" wrapText="1"/>
    </xf>
    <xf numFmtId="1" fontId="25" fillId="0" borderId="23" xfId="0" applyNumberFormat="1" applyFont="1" applyBorder="1" applyAlignment="1">
      <alignment horizontal="center" vertical="center" wrapText="1"/>
    </xf>
    <xf numFmtId="1" fontId="25" fillId="0" borderId="21" xfId="0" applyNumberFormat="1" applyFont="1" applyBorder="1" applyAlignment="1">
      <alignment horizontal="center" vertical="center" wrapText="1"/>
    </xf>
    <xf numFmtId="1" fontId="25" fillId="0" borderId="7" xfId="0" applyNumberFormat="1" applyFont="1" applyBorder="1" applyAlignment="1">
      <alignment horizontal="center" vertical="center" wrapText="1"/>
    </xf>
    <xf numFmtId="0" fontId="30" fillId="0" borderId="14"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22" fillId="11" borderId="11" xfId="0" applyFont="1" applyFill="1" applyBorder="1" applyAlignment="1">
      <alignment horizontal="left"/>
    </xf>
    <xf numFmtId="0" fontId="22" fillId="11" borderId="12" xfId="0" applyFont="1" applyFill="1" applyBorder="1" applyAlignment="1">
      <alignment horizontal="left"/>
    </xf>
    <xf numFmtId="1" fontId="25" fillId="0" borderId="37" xfId="0" applyNumberFormat="1" applyFont="1" applyBorder="1" applyAlignment="1">
      <alignment horizontal="center" vertical="center" wrapText="1"/>
    </xf>
    <xf numFmtId="0" fontId="30" fillId="0" borderId="14" xfId="0" applyFont="1" applyBorder="1" applyAlignment="1">
      <alignment horizontal="center"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22" fillId="11" borderId="7" xfId="0" applyFont="1" applyFill="1" applyBorder="1" applyAlignment="1">
      <alignment horizontal="left"/>
    </xf>
    <xf numFmtId="0" fontId="34" fillId="0" borderId="51" xfId="0" applyFont="1" applyBorder="1" applyAlignment="1">
      <alignment horizontal="left" vertical="center" wrapText="1"/>
    </xf>
    <xf numFmtId="0" fontId="34" fillId="0" borderId="0" xfId="0" applyFont="1" applyAlignment="1">
      <alignment horizontal="left" vertical="center" wrapText="1"/>
    </xf>
    <xf numFmtId="0" fontId="40" fillId="0" borderId="0" xfId="0" applyFont="1" applyAlignment="1">
      <alignment horizontal="left" wrapText="1"/>
    </xf>
  </cellXfs>
  <cellStyles count="3">
    <cellStyle name="Hipervínculo" xfId="2" builtinId="8"/>
    <cellStyle name="Millares [0]" xfId="1" builtinId="6"/>
    <cellStyle name="Normal" xfId="0" builtinId="0"/>
  </cellStyles>
  <dxfs count="140">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a16="http://schemas.microsoft.com/office/drawing/2014/main" id="{7484FDCB-B920-804F-B09E-AB8221945398}"/>
            </a:ext>
          </a:extLst>
        </xdr:cNvPr>
        <xdr:cNvPicPr>
          <a:picLocks noChangeAspect="1"/>
        </xdr:cNvPicPr>
      </xdr:nvPicPr>
      <xdr:blipFill>
        <a:blip xmlns:r="http://schemas.openxmlformats.org/officeDocument/2006/relationships" r:embed="rId1"/>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104775</xdr:rowOff>
    </xdr:from>
    <xdr:to>
      <xdr:col>0</xdr:col>
      <xdr:colOff>1590675</xdr:colOff>
      <xdr:row>3</xdr:row>
      <xdr:rowOff>219075</xdr:rowOff>
    </xdr:to>
    <xdr:pic>
      <xdr:nvPicPr>
        <xdr:cNvPr id="3" name="Imagen 2">
          <a:extLst>
            <a:ext uri="{FF2B5EF4-FFF2-40B4-BE49-F238E27FC236}">
              <a16:creationId xmlns:a16="http://schemas.microsoft.com/office/drawing/2014/main" id="{A0273301-94EE-40BB-8CE8-07F362FD1A27}"/>
            </a:ext>
          </a:extLst>
        </xdr:cNvPr>
        <xdr:cNvPicPr>
          <a:picLocks noChangeAspect="1"/>
        </xdr:cNvPicPr>
      </xdr:nvPicPr>
      <xdr:blipFill>
        <a:blip xmlns:r="http://schemas.openxmlformats.org/officeDocument/2006/relationships" r:embed="rId1"/>
        <a:stretch>
          <a:fillRect/>
        </a:stretch>
      </xdr:blipFill>
      <xdr:spPr>
        <a:xfrm>
          <a:off x="266700" y="533400"/>
          <a:ext cx="1323975" cy="1285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65</xdr:row>
      <xdr:rowOff>176213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a16="http://schemas.microsoft.com/office/drawing/2014/main"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topLeftCell="A3" workbookViewId="0">
      <selection activeCell="K7" sqref="K7"/>
    </sheetView>
  </sheetViews>
  <sheetFormatPr defaultColWidth="11.42578125" defaultRowHeight="15"/>
  <cols>
    <col min="1" max="4" width="11.42578125" style="2"/>
    <col min="5" max="5" width="30" style="2" customWidth="1"/>
    <col min="6" max="16384" width="11.42578125" style="2"/>
  </cols>
  <sheetData>
    <row r="1" spans="1:11" ht="15" customHeight="1">
      <c r="D1" s="3"/>
      <c r="E1" s="3"/>
      <c r="F1" s="3"/>
    </row>
    <row r="2" spans="1:11" ht="15" customHeight="1">
      <c r="C2" s="3"/>
      <c r="D2" s="3"/>
      <c r="E2" s="3"/>
      <c r="F2" s="3"/>
    </row>
    <row r="3" spans="1:11" ht="122.1" customHeight="1"/>
    <row r="4" spans="1:11" ht="63.75" customHeight="1">
      <c r="A4" s="139" t="s">
        <v>0</v>
      </c>
      <c r="B4" s="139"/>
      <c r="C4" s="139"/>
      <c r="D4" s="139"/>
      <c r="E4" s="139"/>
      <c r="F4" s="139"/>
      <c r="G4" s="139"/>
      <c r="H4" s="139"/>
      <c r="I4" s="139"/>
      <c r="J4" s="139"/>
      <c r="K4" s="139"/>
    </row>
    <row r="5" spans="1:11" ht="62.25" customHeight="1">
      <c r="A5" s="137"/>
      <c r="B5" s="138"/>
      <c r="C5" s="138"/>
      <c r="D5" s="138"/>
      <c r="E5" s="138"/>
      <c r="F5" s="138"/>
      <c r="G5" s="138"/>
      <c r="H5" s="138"/>
      <c r="I5" s="138"/>
      <c r="J5" s="138"/>
      <c r="K5" s="138"/>
    </row>
    <row r="6" spans="1:11" ht="62.25" customHeight="1">
      <c r="A6" s="137" t="s">
        <v>1</v>
      </c>
      <c r="B6" s="138"/>
      <c r="C6" s="138"/>
      <c r="D6" s="138"/>
      <c r="E6" s="138"/>
      <c r="F6" s="138"/>
      <c r="G6" s="138"/>
      <c r="H6" s="138"/>
      <c r="I6" s="138"/>
      <c r="J6" s="138"/>
      <c r="K6" s="138"/>
    </row>
    <row r="7" spans="1:11" ht="62.25" customHeight="1">
      <c r="A7" s="135"/>
      <c r="B7" s="113"/>
      <c r="C7" s="113"/>
      <c r="D7" s="113"/>
      <c r="E7" s="113"/>
      <c r="F7" s="113"/>
      <c r="G7" s="113"/>
      <c r="H7" s="113"/>
      <c r="I7" s="113"/>
      <c r="J7" s="113"/>
      <c r="K7" s="113"/>
    </row>
    <row r="8" spans="1:11" ht="72" customHeight="1">
      <c r="D8" s="141" t="s">
        <v>2</v>
      </c>
      <c r="E8" s="142"/>
      <c r="F8" s="142"/>
      <c r="G8" s="142"/>
      <c r="H8" s="142"/>
    </row>
    <row r="9" spans="1:11" ht="30.75" customHeight="1"/>
    <row r="11" spans="1:11" ht="15" customHeight="1">
      <c r="A11" s="140" t="s">
        <v>3</v>
      </c>
      <c r="B11" s="140"/>
      <c r="C11" s="140"/>
      <c r="D11" s="140"/>
      <c r="E11" s="140"/>
      <c r="F11" s="140"/>
      <c r="G11" s="140"/>
      <c r="H11" s="140"/>
      <c r="I11" s="140"/>
      <c r="J11" s="140"/>
      <c r="K11" s="140"/>
    </row>
    <row r="12" spans="1:11" ht="49.35" customHeight="1">
      <c r="A12" s="140"/>
      <c r="B12" s="140"/>
      <c r="C12" s="140"/>
      <c r="D12" s="140"/>
      <c r="E12" s="140"/>
      <c r="F12" s="140"/>
      <c r="G12" s="140"/>
      <c r="H12" s="140"/>
      <c r="I12" s="140"/>
      <c r="J12" s="140"/>
      <c r="K12" s="140"/>
    </row>
  </sheetData>
  <mergeCells count="5">
    <mergeCell ref="A5:K5"/>
    <mergeCell ref="A4:K4"/>
    <mergeCell ref="A11:K12"/>
    <mergeCell ref="D8:H8"/>
    <mergeCell ref="A6:K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EF97-BDD2-3F4D-848A-C1F306B57B5C}">
  <sheetPr>
    <pageSetUpPr fitToPage="1"/>
  </sheetPr>
  <dimension ref="A1:H6"/>
  <sheetViews>
    <sheetView workbookViewId="0">
      <selection activeCell="D15" sqref="D15"/>
    </sheetView>
  </sheetViews>
  <sheetFormatPr defaultColWidth="11.42578125" defaultRowHeight="15"/>
  <cols>
    <col min="1" max="1" width="11.42578125" style="2"/>
    <col min="2" max="2" width="58.85546875" style="2" customWidth="1"/>
    <col min="3" max="3" width="35" style="2" customWidth="1"/>
    <col min="4" max="4" width="51" style="2" customWidth="1"/>
    <col min="5" max="5" width="20" style="2" customWidth="1"/>
    <col min="6" max="6" width="11.42578125" style="2"/>
    <col min="7" max="7" width="37" style="2" customWidth="1"/>
    <col min="8" max="8" width="36.140625" style="2" customWidth="1"/>
    <col min="9" max="16384" width="11.42578125" style="2"/>
  </cols>
  <sheetData>
    <row r="1" spans="1:8" s="61" customFormat="1" ht="24" thickBot="1">
      <c r="A1" s="211" t="s">
        <v>251</v>
      </c>
      <c r="B1" s="212"/>
      <c r="C1" s="212"/>
      <c r="D1" s="212"/>
      <c r="E1" s="212"/>
      <c r="F1" s="212"/>
      <c r="G1" s="212"/>
      <c r="H1" s="213"/>
    </row>
    <row r="2" spans="1:8" ht="33" customHeight="1">
      <c r="A2" s="79" t="s">
        <v>180</v>
      </c>
      <c r="B2" s="130" t="s">
        <v>18</v>
      </c>
      <c r="C2" s="130" t="s">
        <v>72</v>
      </c>
      <c r="D2" s="130" t="s">
        <v>73</v>
      </c>
      <c r="E2" s="130" t="s">
        <v>74</v>
      </c>
      <c r="F2" s="130" t="s">
        <v>75</v>
      </c>
      <c r="G2" s="130" t="s">
        <v>20</v>
      </c>
      <c r="H2" s="130" t="s">
        <v>76</v>
      </c>
    </row>
    <row r="3" spans="1:8" ht="57" customHeight="1">
      <c r="A3" s="129">
        <v>11</v>
      </c>
      <c r="B3" s="126" t="s">
        <v>252</v>
      </c>
      <c r="C3" s="114" t="s">
        <v>253</v>
      </c>
      <c r="D3" s="114" t="s">
        <v>254</v>
      </c>
      <c r="E3" s="114"/>
      <c r="F3" s="127"/>
      <c r="G3" s="127"/>
      <c r="H3" s="223" t="e">
        <f>AVERAGE(F3:F5)</f>
        <v>#DIV/0!</v>
      </c>
    </row>
    <row r="4" spans="1:8" ht="84.75" customHeight="1">
      <c r="A4" s="129">
        <v>11.1</v>
      </c>
      <c r="B4" s="126" t="s">
        <v>255</v>
      </c>
      <c r="C4" s="114" t="s">
        <v>256</v>
      </c>
      <c r="D4" s="125" t="s">
        <v>257</v>
      </c>
      <c r="E4" s="31"/>
      <c r="F4" s="127"/>
      <c r="G4" s="127"/>
      <c r="H4" s="223"/>
    </row>
    <row r="5" spans="1:8" ht="113.25" customHeight="1">
      <c r="A5" s="129">
        <v>11.2</v>
      </c>
      <c r="B5" s="128" t="s">
        <v>258</v>
      </c>
      <c r="C5" s="114" t="s">
        <v>259</v>
      </c>
      <c r="D5" s="125" t="s">
        <v>260</v>
      </c>
      <c r="E5" s="31"/>
      <c r="F5" s="127"/>
      <c r="G5" s="127"/>
      <c r="H5" s="223"/>
    </row>
    <row r="6" spans="1:8" ht="31.5">
      <c r="A6" s="174" t="s">
        <v>125</v>
      </c>
      <c r="B6" s="175"/>
      <c r="C6" s="175"/>
      <c r="D6" s="175"/>
      <c r="E6" s="175"/>
      <c r="F6" s="175"/>
      <c r="G6" s="176"/>
      <c r="H6" s="47" t="e">
        <f>H3</f>
        <v>#DIV/0!</v>
      </c>
    </row>
  </sheetData>
  <mergeCells count="3">
    <mergeCell ref="H3:H5"/>
    <mergeCell ref="A1:H1"/>
    <mergeCell ref="A6:G6"/>
  </mergeCells>
  <conditionalFormatting sqref="F3:F5">
    <cfRule type="cellIs" dxfId="29" priority="6" operator="between">
      <formula>81</formula>
      <formula>100</formula>
    </cfRule>
    <cfRule type="cellIs" dxfId="28" priority="8" operator="between">
      <formula>61</formula>
      <formula>80</formula>
    </cfRule>
    <cfRule type="cellIs" dxfId="27" priority="9" operator="between">
      <formula>41</formula>
      <formula>60</formula>
    </cfRule>
    <cfRule type="cellIs" dxfId="26" priority="10" operator="between">
      <formula>21</formula>
      <formula>40</formula>
    </cfRule>
    <cfRule type="cellIs" dxfId="25" priority="11" operator="between">
      <formula>0</formula>
      <formula>20</formula>
    </cfRule>
  </conditionalFormatting>
  <conditionalFormatting sqref="H3:H6">
    <cfRule type="cellIs" dxfId="24" priority="1" operator="between">
      <formula>81</formula>
      <formula>100</formula>
    </cfRule>
    <cfRule type="cellIs" dxfId="23" priority="2" operator="between">
      <formula>61</formula>
      <formula>80</formula>
    </cfRule>
    <cfRule type="cellIs" dxfId="22" priority="3" operator="between">
      <formula>41</formula>
      <formula>60</formula>
    </cfRule>
    <cfRule type="cellIs" dxfId="21" priority="4" operator="between">
      <formula>21</formula>
      <formula>40</formula>
    </cfRule>
    <cfRule type="cellIs" dxfId="20" priority="5" operator="between">
      <formula>0</formula>
      <formula>20</formula>
    </cfRule>
  </conditionalFormatting>
  <pageMargins left="0.7" right="0.7" top="0.75" bottom="0.75" header="0.3" footer="0.3"/>
  <pageSetup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2"/>
  <sheetViews>
    <sheetView topLeftCell="B1" workbookViewId="0">
      <selection activeCell="F3" sqref="F3:F11"/>
    </sheetView>
  </sheetViews>
  <sheetFormatPr defaultColWidth="11.42578125" defaultRowHeight="15"/>
  <cols>
    <col min="1" max="1" width="11.42578125" style="108"/>
    <col min="2" max="2" width="58.85546875" style="108" customWidth="1"/>
    <col min="3" max="3" width="48.140625" style="2" customWidth="1"/>
    <col min="4" max="4" width="51.7109375" style="2" customWidth="1"/>
    <col min="5" max="5" width="23.85546875" style="2" customWidth="1"/>
    <col min="6" max="6" width="11.42578125" style="2"/>
    <col min="7" max="7" width="29.85546875" style="2" customWidth="1"/>
    <col min="8" max="8" width="36.28515625" style="2" customWidth="1"/>
    <col min="9" max="16384" width="11.42578125" style="2"/>
  </cols>
  <sheetData>
    <row r="1" spans="1:8" s="61" customFormat="1" ht="24" thickBot="1">
      <c r="A1" s="211" t="s">
        <v>261</v>
      </c>
      <c r="B1" s="212"/>
      <c r="C1" s="212"/>
      <c r="D1" s="212"/>
      <c r="E1" s="212"/>
      <c r="F1" s="212"/>
      <c r="G1" s="212"/>
      <c r="H1" s="213"/>
    </row>
    <row r="2" spans="1:8" ht="33" customHeight="1" thickBot="1">
      <c r="A2" s="84" t="s">
        <v>180</v>
      </c>
      <c r="B2" s="84" t="s">
        <v>18</v>
      </c>
      <c r="C2" s="79" t="s">
        <v>72</v>
      </c>
      <c r="D2" s="79" t="s">
        <v>73</v>
      </c>
      <c r="E2" s="79" t="s">
        <v>74</v>
      </c>
      <c r="F2" s="79" t="s">
        <v>75</v>
      </c>
      <c r="G2" s="79" t="s">
        <v>20</v>
      </c>
      <c r="H2" s="79" t="s">
        <v>76</v>
      </c>
    </row>
    <row r="3" spans="1:8" ht="74.099999999999994" customHeight="1">
      <c r="A3" s="104">
        <v>12</v>
      </c>
      <c r="B3" s="91" t="s">
        <v>262</v>
      </c>
      <c r="C3" s="40" t="s">
        <v>263</v>
      </c>
      <c r="D3" s="225" t="s">
        <v>264</v>
      </c>
      <c r="E3" s="105"/>
      <c r="F3" s="41"/>
      <c r="G3" s="41"/>
      <c r="H3" s="217" t="str">
        <f>IF(SUM(F3:F11)=0,"",AVERAGE(F3:F11))</f>
        <v/>
      </c>
    </row>
    <row r="4" spans="1:8" ht="61.35" customHeight="1">
      <c r="A4" s="224">
        <v>12.1</v>
      </c>
      <c r="B4" s="224" t="s">
        <v>265</v>
      </c>
      <c r="C4" s="89" t="s">
        <v>266</v>
      </c>
      <c r="D4" s="226"/>
      <c r="E4" s="106"/>
      <c r="F4" s="41"/>
      <c r="G4" s="41"/>
      <c r="H4" s="215"/>
    </row>
    <row r="5" spans="1:8" ht="30">
      <c r="A5" s="224"/>
      <c r="B5" s="224"/>
      <c r="C5" s="89" t="s">
        <v>267</v>
      </c>
      <c r="D5" s="42" t="s">
        <v>268</v>
      </c>
      <c r="E5" s="42"/>
      <c r="F5" s="41"/>
      <c r="G5" s="41"/>
      <c r="H5" s="215"/>
    </row>
    <row r="6" spans="1:8" ht="30">
      <c r="A6" s="224"/>
      <c r="B6" s="224"/>
      <c r="C6" s="89" t="s">
        <v>269</v>
      </c>
      <c r="D6" s="42" t="s">
        <v>268</v>
      </c>
      <c r="E6" s="42"/>
      <c r="F6" s="41"/>
      <c r="G6" s="41"/>
      <c r="H6" s="215"/>
    </row>
    <row r="7" spans="1:8" ht="30">
      <c r="A7" s="224"/>
      <c r="B7" s="224"/>
      <c r="C7" s="89" t="s">
        <v>270</v>
      </c>
      <c r="D7" s="42" t="s">
        <v>268</v>
      </c>
      <c r="E7" s="42"/>
      <c r="F7" s="41"/>
      <c r="G7" s="41"/>
      <c r="H7" s="215"/>
    </row>
    <row r="8" spans="1:8" ht="45">
      <c r="A8" s="224"/>
      <c r="B8" s="224"/>
      <c r="C8" s="89" t="s">
        <v>271</v>
      </c>
      <c r="D8" s="44" t="s">
        <v>272</v>
      </c>
      <c r="E8" s="44"/>
      <c r="F8" s="41"/>
      <c r="G8" s="41"/>
      <c r="H8" s="215"/>
    </row>
    <row r="9" spans="1:8" ht="45">
      <c r="A9" s="224"/>
      <c r="B9" s="224"/>
      <c r="C9" s="89" t="s">
        <v>273</v>
      </c>
      <c r="D9" s="44" t="s">
        <v>274</v>
      </c>
      <c r="E9" s="44"/>
      <c r="F9" s="41"/>
      <c r="G9" s="41"/>
      <c r="H9" s="215"/>
    </row>
    <row r="10" spans="1:8" ht="30">
      <c r="A10" s="224"/>
      <c r="B10" s="224"/>
      <c r="C10" s="89" t="s">
        <v>275</v>
      </c>
      <c r="D10" s="42" t="s">
        <v>268</v>
      </c>
      <c r="E10" s="42"/>
      <c r="F10" s="41"/>
      <c r="G10" s="41"/>
      <c r="H10" s="215"/>
    </row>
    <row r="11" spans="1:8" ht="45.75">
      <c r="A11" s="224"/>
      <c r="B11" s="224"/>
      <c r="C11" s="107" t="s">
        <v>276</v>
      </c>
      <c r="D11" s="44" t="s">
        <v>277</v>
      </c>
      <c r="E11" s="44"/>
      <c r="F11" s="41"/>
      <c r="G11" s="41"/>
      <c r="H11" s="215"/>
    </row>
    <row r="12" spans="1:8" ht="32.25" thickBot="1">
      <c r="A12" s="174" t="s">
        <v>125</v>
      </c>
      <c r="B12" s="175"/>
      <c r="C12" s="175"/>
      <c r="D12" s="175"/>
      <c r="E12" s="175"/>
      <c r="F12" s="175"/>
      <c r="G12" s="176"/>
      <c r="H12" s="93" t="str">
        <f>+H3</f>
        <v/>
      </c>
    </row>
  </sheetData>
  <mergeCells count="6">
    <mergeCell ref="A12:G12"/>
    <mergeCell ref="H3:H11"/>
    <mergeCell ref="B4:B11"/>
    <mergeCell ref="A4:A11"/>
    <mergeCell ref="A1:H1"/>
    <mergeCell ref="D3:D4"/>
  </mergeCells>
  <conditionalFormatting sqref="H3 F3:F11">
    <cfRule type="cellIs" dxfId="19" priority="6" operator="between">
      <formula>81</formula>
      <formula>100</formula>
    </cfRule>
    <cfRule type="cellIs" dxfId="18" priority="8" operator="between">
      <formula>61</formula>
      <formula>80</formula>
    </cfRule>
    <cfRule type="cellIs" dxfId="17" priority="9" operator="between">
      <formula>41</formula>
      <formula>60</formula>
    </cfRule>
    <cfRule type="cellIs" dxfId="16" priority="10" operator="between">
      <formula>21</formula>
      <formula>40</formula>
    </cfRule>
    <cfRule type="cellIs" dxfId="15" priority="11" operator="between">
      <formula>0</formula>
      <formula>20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
  <sheetViews>
    <sheetView topLeftCell="C1" workbookViewId="0">
      <selection activeCell="F3" sqref="F3"/>
    </sheetView>
  </sheetViews>
  <sheetFormatPr defaultColWidth="11.42578125" defaultRowHeight="15"/>
  <cols>
    <col min="1" max="1" width="11.42578125" style="108"/>
    <col min="2" max="2" width="58.85546875" style="108" customWidth="1"/>
    <col min="3" max="3" width="48.140625" style="2" customWidth="1"/>
    <col min="4" max="4" width="51.7109375" style="2" customWidth="1"/>
    <col min="5" max="5" width="21.140625" style="2" customWidth="1"/>
    <col min="6" max="6" width="23.140625" style="2" customWidth="1"/>
    <col min="7" max="7" width="34.140625" style="2" customWidth="1"/>
    <col min="8" max="8" width="44.28515625" style="2" customWidth="1"/>
    <col min="9" max="16384" width="11.42578125" style="2"/>
  </cols>
  <sheetData>
    <row r="1" spans="1:8" s="61" customFormat="1" ht="23.25">
      <c r="A1" s="211" t="s">
        <v>278</v>
      </c>
      <c r="B1" s="212"/>
      <c r="C1" s="212"/>
      <c r="D1" s="212"/>
      <c r="E1" s="212"/>
      <c r="F1" s="212"/>
      <c r="G1" s="212"/>
      <c r="H1" s="227"/>
    </row>
    <row r="2" spans="1:8" ht="33" customHeight="1">
      <c r="A2" s="84" t="s">
        <v>180</v>
      </c>
      <c r="B2" s="84" t="s">
        <v>18</v>
      </c>
      <c r="C2" s="79" t="s">
        <v>72</v>
      </c>
      <c r="D2" s="79" t="s">
        <v>73</v>
      </c>
      <c r="E2" s="79" t="s">
        <v>74</v>
      </c>
      <c r="F2" s="79" t="s">
        <v>75</v>
      </c>
      <c r="G2" s="79" t="s">
        <v>20</v>
      </c>
      <c r="H2" s="79" t="s">
        <v>76</v>
      </c>
    </row>
    <row r="3" spans="1:8" ht="31.35" customHeight="1">
      <c r="A3" s="104">
        <v>13</v>
      </c>
      <c r="B3" s="91" t="s">
        <v>279</v>
      </c>
      <c r="C3" s="109" t="s">
        <v>280</v>
      </c>
      <c r="D3" s="109" t="s">
        <v>281</v>
      </c>
      <c r="E3" s="109"/>
      <c r="F3" s="41"/>
      <c r="G3" s="41"/>
      <c r="H3" s="46" t="str">
        <f>IF(SUM(F3:F3)=0,"",AVERAGE(F3:F3))</f>
        <v/>
      </c>
    </row>
    <row r="4" spans="1:8" ht="32.25" thickBot="1">
      <c r="A4" s="174" t="s">
        <v>125</v>
      </c>
      <c r="B4" s="175"/>
      <c r="C4" s="175"/>
      <c r="D4" s="175"/>
      <c r="E4" s="175"/>
      <c r="F4" s="175"/>
      <c r="G4" s="176"/>
      <c r="H4" s="110" t="str">
        <f>+H3</f>
        <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0327-42D8-48AF-8038-0F45D8D37273}">
  <dimension ref="A3:D8"/>
  <sheetViews>
    <sheetView workbookViewId="0">
      <selection activeCell="F12" sqref="F12"/>
    </sheetView>
  </sheetViews>
  <sheetFormatPr defaultRowHeight="15"/>
  <cols>
    <col min="1" max="1" width="10.5703125" customWidth="1"/>
    <col min="2" max="2" width="22.140625" customWidth="1"/>
    <col min="3" max="3" width="27.28515625" customWidth="1"/>
    <col min="4" max="4" width="39.5703125" customWidth="1"/>
    <col min="5" max="6" width="27.28515625" customWidth="1"/>
  </cols>
  <sheetData>
    <row r="3" spans="1:4" ht="15.75" customHeight="1">
      <c r="A3" s="228" t="s">
        <v>282</v>
      </c>
      <c r="B3" s="229"/>
      <c r="C3" s="229"/>
      <c r="D3" s="229"/>
    </row>
    <row r="5" spans="1:4" s="132" customFormat="1" ht="24.75" customHeight="1">
      <c r="A5" s="131" t="s">
        <v>283</v>
      </c>
      <c r="B5" s="131" t="s">
        <v>284</v>
      </c>
      <c r="C5" s="131" t="s">
        <v>285</v>
      </c>
      <c r="D5" s="131" t="s">
        <v>286</v>
      </c>
    </row>
    <row r="6" spans="1:4" ht="66.75" customHeight="1">
      <c r="A6" s="133">
        <v>2</v>
      </c>
      <c r="B6" s="133" t="s">
        <v>287</v>
      </c>
      <c r="C6" s="134" t="s">
        <v>288</v>
      </c>
      <c r="D6" s="134" t="s">
        <v>289</v>
      </c>
    </row>
    <row r="7" spans="1:4" ht="89.25" customHeight="1">
      <c r="A7" s="133">
        <v>3</v>
      </c>
      <c r="B7" s="133" t="s">
        <v>290</v>
      </c>
      <c r="C7" s="134" t="s">
        <v>288</v>
      </c>
      <c r="D7" s="134" t="s">
        <v>291</v>
      </c>
    </row>
    <row r="8" spans="1:4">
      <c r="A8" s="230" t="s">
        <v>292</v>
      </c>
      <c r="B8" s="230"/>
      <c r="C8" s="230"/>
      <c r="D8" s="230"/>
    </row>
  </sheetData>
  <mergeCells count="2">
    <mergeCell ref="A3:D3"/>
    <mergeCell ref="A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showGridLines="0" tabSelected="1" workbookViewId="0">
      <selection activeCell="D4" sqref="D4"/>
    </sheetView>
  </sheetViews>
  <sheetFormatPr defaultColWidth="11.42578125" defaultRowHeight="15"/>
  <cols>
    <col min="1" max="1" width="28.85546875" style="2" customWidth="1"/>
    <col min="2" max="2" width="46" style="2" customWidth="1"/>
    <col min="3" max="3" width="25.42578125" style="2" customWidth="1"/>
    <col min="4" max="4" width="65.28515625" style="2" customWidth="1"/>
    <col min="5" max="16384" width="11.42578125" style="2"/>
  </cols>
  <sheetData>
    <row r="1" spans="1:4" ht="33.75" customHeight="1"/>
    <row r="2" spans="1:4" ht="27" customHeight="1">
      <c r="A2" s="148"/>
      <c r="B2" s="153" t="s">
        <v>4</v>
      </c>
      <c r="C2" s="154"/>
      <c r="D2" s="20" t="s">
        <v>5</v>
      </c>
    </row>
    <row r="3" spans="1:4" ht="65.25" customHeight="1">
      <c r="A3" s="149"/>
      <c r="B3" s="155"/>
      <c r="C3" s="156"/>
      <c r="D3" s="136" t="s">
        <v>6</v>
      </c>
    </row>
    <row r="4" spans="1:4" ht="39.75" customHeight="1">
      <c r="A4" s="150"/>
      <c r="B4" s="146" t="s">
        <v>7</v>
      </c>
      <c r="C4" s="147"/>
      <c r="D4" s="20" t="s">
        <v>8</v>
      </c>
    </row>
    <row r="5" spans="1:4" ht="77.25" customHeight="1"/>
    <row r="6" spans="1:4" ht="27.75" customHeight="1">
      <c r="A6" s="151" t="s">
        <v>9</v>
      </c>
      <c r="B6" s="151"/>
      <c r="C6" s="151"/>
      <c r="D6" s="151"/>
    </row>
    <row r="7" spans="1:4" ht="40.35" customHeight="1">
      <c r="A7" s="145" t="s">
        <v>10</v>
      </c>
      <c r="B7" s="145"/>
      <c r="C7" s="144"/>
      <c r="D7" s="144"/>
    </row>
    <row r="8" spans="1:4" ht="40.35" customHeight="1">
      <c r="A8" s="145" t="s">
        <v>11</v>
      </c>
      <c r="B8" s="145"/>
      <c r="C8" s="144"/>
      <c r="D8" s="144"/>
    </row>
    <row r="9" spans="1:4" ht="40.35" customHeight="1">
      <c r="A9" s="145" t="s">
        <v>12</v>
      </c>
      <c r="B9" s="145"/>
      <c r="C9" s="144"/>
      <c r="D9" s="144"/>
    </row>
    <row r="10" spans="1:4" ht="40.35" customHeight="1">
      <c r="A10" s="145" t="s">
        <v>13</v>
      </c>
      <c r="B10" s="145"/>
      <c r="C10" s="144"/>
      <c r="D10" s="144"/>
    </row>
    <row r="11" spans="1:4" ht="40.35" customHeight="1">
      <c r="A11" s="145" t="s">
        <v>14</v>
      </c>
      <c r="B11" s="145"/>
      <c r="C11" s="144"/>
      <c r="D11" s="144"/>
    </row>
    <row r="12" spans="1:4" ht="40.35" customHeight="1">
      <c r="A12" s="145" t="s">
        <v>15</v>
      </c>
      <c r="B12" s="145"/>
      <c r="C12" s="144"/>
      <c r="D12" s="144"/>
    </row>
    <row r="13" spans="1:4" ht="40.35" customHeight="1">
      <c r="A13" s="145" t="s">
        <v>16</v>
      </c>
      <c r="B13" s="145"/>
      <c r="C13" s="144"/>
      <c r="D13" s="144"/>
    </row>
    <row r="14" spans="1:4" ht="18">
      <c r="A14" s="152"/>
      <c r="B14" s="152"/>
      <c r="C14" s="152"/>
      <c r="D14" s="152"/>
    </row>
    <row r="15" spans="1:4" ht="29.25" customHeight="1">
      <c r="A15" s="116" t="s">
        <v>17</v>
      </c>
      <c r="B15" s="116" t="s">
        <v>18</v>
      </c>
      <c r="C15" s="117" t="s">
        <v>19</v>
      </c>
      <c r="D15" s="117" t="s">
        <v>20</v>
      </c>
    </row>
    <row r="16" spans="1:4" ht="76.5" customHeight="1">
      <c r="A16" s="118">
        <v>5</v>
      </c>
      <c r="B16" s="119" t="s">
        <v>21</v>
      </c>
      <c r="C16" s="120" t="str">
        <f>'Direccionamiento E '!H21</f>
        <v/>
      </c>
      <c r="D16" s="121"/>
    </row>
    <row r="17" spans="1:4" ht="61.5" customHeight="1">
      <c r="A17" s="118">
        <v>6</v>
      </c>
      <c r="B17" s="122" t="s">
        <v>22</v>
      </c>
      <c r="C17" s="120" t="str">
        <f>'Gestión de Riesgos y Oport.'!H4</f>
        <v/>
      </c>
      <c r="D17" s="123"/>
    </row>
    <row r="18" spans="1:4" ht="61.5" customHeight="1">
      <c r="A18" s="118">
        <v>7</v>
      </c>
      <c r="B18" s="119" t="s">
        <v>23</v>
      </c>
      <c r="C18" s="120" t="str">
        <f>'Sistema de Gestión '!H12</f>
        <v/>
      </c>
      <c r="D18" s="115"/>
    </row>
    <row r="19" spans="1:4" ht="61.5" customHeight="1">
      <c r="A19" s="118">
        <v>8</v>
      </c>
      <c r="B19" s="119" t="s">
        <v>24</v>
      </c>
      <c r="C19" s="120" t="str">
        <f>'Recursos '!H14</f>
        <v/>
      </c>
      <c r="D19" s="115"/>
    </row>
    <row r="20" spans="1:4" ht="48" customHeight="1">
      <c r="A20" s="118">
        <v>9</v>
      </c>
      <c r="B20" s="119" t="s">
        <v>25</v>
      </c>
      <c r="C20" s="120" t="str">
        <f>'Paradigma '!H23</f>
        <v/>
      </c>
      <c r="D20" s="115"/>
    </row>
    <row r="21" spans="1:4" ht="48" customHeight="1">
      <c r="A21" s="118">
        <v>10</v>
      </c>
      <c r="B21" s="119" t="s">
        <v>26</v>
      </c>
      <c r="C21" s="120" t="str">
        <f>Investigación!H8</f>
        <v/>
      </c>
      <c r="D21" s="115"/>
    </row>
    <row r="22" spans="1:4" ht="48" customHeight="1">
      <c r="A22" s="118">
        <v>11</v>
      </c>
      <c r="B22" s="119" t="s">
        <v>27</v>
      </c>
      <c r="C22" s="120" t="e">
        <f>Proyección!H6</f>
        <v>#DIV/0!</v>
      </c>
      <c r="D22" s="115"/>
    </row>
    <row r="23" spans="1:4" ht="48" customHeight="1">
      <c r="A23" s="118">
        <v>12</v>
      </c>
      <c r="B23" s="122" t="s">
        <v>28</v>
      </c>
      <c r="C23" s="120" t="str">
        <f>'Seg y Mejora '!H12</f>
        <v/>
      </c>
      <c r="D23" s="115"/>
    </row>
    <row r="24" spans="1:4" ht="48" customHeight="1">
      <c r="A24" s="118">
        <v>13</v>
      </c>
      <c r="B24" s="119" t="s">
        <v>29</v>
      </c>
      <c r="C24" s="120" t="str">
        <f>Mejoramiento!H4</f>
        <v/>
      </c>
      <c r="D24" s="115"/>
    </row>
    <row r="25" spans="1:4" ht="33.6" customHeight="1">
      <c r="A25" s="143" t="s">
        <v>30</v>
      </c>
      <c r="B25" s="143"/>
      <c r="C25" s="120" t="e">
        <f>SUM(C16:C24)</f>
        <v>#DIV/0!</v>
      </c>
      <c r="D25" s="124"/>
    </row>
    <row r="26" spans="1:4" ht="18">
      <c r="A26" s="32"/>
      <c r="B26" s="32"/>
      <c r="C26" s="32"/>
      <c r="D26" s="32"/>
    </row>
    <row r="27" spans="1:4" ht="18.75" thickBot="1">
      <c r="A27" s="32"/>
      <c r="B27" s="32"/>
      <c r="C27" s="32"/>
      <c r="D27" s="32"/>
    </row>
    <row r="28" spans="1:4">
      <c r="C28" s="33"/>
      <c r="D28" s="34"/>
    </row>
    <row r="29" spans="1:4">
      <c r="C29" s="33"/>
      <c r="D29" s="34"/>
    </row>
    <row r="30" spans="1:4">
      <c r="B30" s="34"/>
    </row>
  </sheetData>
  <mergeCells count="20">
    <mergeCell ref="B4:C4"/>
    <mergeCell ref="A2:A4"/>
    <mergeCell ref="A6:D6"/>
    <mergeCell ref="A14:D14"/>
    <mergeCell ref="B2:C3"/>
    <mergeCell ref="A25:B25"/>
    <mergeCell ref="C12:D12"/>
    <mergeCell ref="A7:B7"/>
    <mergeCell ref="A8:B8"/>
    <mergeCell ref="A9:B9"/>
    <mergeCell ref="A10:B10"/>
    <mergeCell ref="A11:B11"/>
    <mergeCell ref="A12:B12"/>
    <mergeCell ref="C7:D7"/>
    <mergeCell ref="C8:D8"/>
    <mergeCell ref="C9:D9"/>
    <mergeCell ref="C10:D10"/>
    <mergeCell ref="C11:D11"/>
    <mergeCell ref="A13:B13"/>
    <mergeCell ref="C13:D13"/>
  </mergeCells>
  <conditionalFormatting sqref="C16:C25">
    <cfRule type="cellIs" dxfId="139" priority="1" operator="between">
      <formula>81</formula>
      <formula>100</formula>
    </cfRule>
    <cfRule type="cellIs" dxfId="138" priority="2" operator="between">
      <formula>61</formula>
      <formula>80</formula>
    </cfRule>
    <cfRule type="cellIs" dxfId="137" priority="3" operator="between">
      <formula>41</formula>
      <formula>60</formula>
    </cfRule>
    <cfRule type="cellIs" dxfId="136" priority="4" operator="between">
      <formula>21</formula>
      <formula>40</formula>
    </cfRule>
    <cfRule type="cellIs" dxfId="135" priority="5" operator="between">
      <formula>0</formula>
      <formula>20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2"/>
  <sheetViews>
    <sheetView showGridLines="0" workbookViewId="0">
      <selection activeCell="P17" sqref="P17"/>
    </sheetView>
  </sheetViews>
  <sheetFormatPr defaultColWidth="0" defaultRowHeight="14.1" customHeight="1" zeroHeight="1"/>
  <cols>
    <col min="1" max="1" width="1.7109375" style="4" customWidth="1"/>
    <col min="2" max="2" width="1.28515625" style="4" customWidth="1"/>
    <col min="3" max="7" width="11.42578125" style="4" customWidth="1"/>
    <col min="8" max="8" width="29.42578125" style="4" customWidth="1"/>
    <col min="9" max="9" width="27.140625" style="4" customWidth="1"/>
    <col min="10" max="12" width="11.42578125" style="4" customWidth="1"/>
    <col min="13" max="13" width="11.42578125" style="6" customWidth="1"/>
    <col min="14" max="19" width="11.42578125" style="4" customWidth="1"/>
    <col min="20" max="20" width="1.42578125" style="4" customWidth="1"/>
    <col min="21" max="21" width="2" style="4" customWidth="1"/>
    <col min="22" max="25" width="0" style="4" hidden="1" customWidth="1"/>
    <col min="26" max="16384" width="11.42578125" style="4" hidden="1"/>
  </cols>
  <sheetData>
    <row r="1" spans="2:20" ht="6.75" customHeight="1">
      <c r="C1" s="5"/>
      <c r="L1" s="4" t="s">
        <v>31</v>
      </c>
    </row>
    <row r="2" spans="2:20" ht="15" customHeight="1">
      <c r="B2" s="7"/>
      <c r="C2" s="5"/>
      <c r="T2" s="8"/>
    </row>
    <row r="3" spans="2:20" ht="15" customHeight="1">
      <c r="B3" s="7"/>
      <c r="C3" s="158" t="s">
        <v>32</v>
      </c>
      <c r="D3" s="158"/>
      <c r="E3" s="158"/>
      <c r="F3" s="158"/>
      <c r="G3" s="158"/>
      <c r="H3" s="158"/>
      <c r="I3" s="158"/>
      <c r="J3" s="158"/>
      <c r="K3" s="158"/>
      <c r="L3" s="158"/>
      <c r="M3" s="158"/>
      <c r="N3" s="158"/>
      <c r="O3" s="158"/>
      <c r="P3" s="158"/>
      <c r="Q3" s="158"/>
      <c r="R3" s="158"/>
      <c r="S3" s="158"/>
      <c r="T3" s="8"/>
    </row>
    <row r="4" spans="2:20" ht="15" customHeight="1">
      <c r="B4" s="7"/>
      <c r="C4" s="158"/>
      <c r="D4" s="158"/>
      <c r="E4" s="158"/>
      <c r="F4" s="158"/>
      <c r="G4" s="158"/>
      <c r="H4" s="158"/>
      <c r="I4" s="158"/>
      <c r="J4" s="158"/>
      <c r="K4" s="158"/>
      <c r="L4" s="158"/>
      <c r="M4" s="158"/>
      <c r="N4" s="158"/>
      <c r="O4" s="158"/>
      <c r="P4" s="158"/>
      <c r="Q4" s="158"/>
      <c r="R4" s="158"/>
      <c r="S4" s="158"/>
      <c r="T4" s="8"/>
    </row>
    <row r="5" spans="2:20" ht="15" customHeight="1">
      <c r="B5" s="7"/>
      <c r="C5" s="158"/>
      <c r="D5" s="158"/>
      <c r="E5" s="158"/>
      <c r="F5" s="158"/>
      <c r="G5" s="158"/>
      <c r="H5" s="158"/>
      <c r="I5" s="158"/>
      <c r="J5" s="158"/>
      <c r="K5" s="158"/>
      <c r="L5" s="158"/>
      <c r="M5" s="158"/>
      <c r="N5" s="158"/>
      <c r="O5" s="158"/>
      <c r="P5" s="158"/>
      <c r="Q5" s="158"/>
      <c r="R5" s="158"/>
      <c r="S5" s="158"/>
      <c r="T5" s="8"/>
    </row>
    <row r="6" spans="2:20" ht="15" customHeight="1">
      <c r="B6" s="7"/>
      <c r="C6" s="159" t="s">
        <v>33</v>
      </c>
      <c r="D6" s="159"/>
      <c r="E6" s="159"/>
      <c r="F6" s="159"/>
      <c r="G6" s="159"/>
      <c r="H6" s="159"/>
      <c r="I6" s="159"/>
      <c r="J6" s="159"/>
      <c r="K6" s="159"/>
      <c r="L6" s="159"/>
      <c r="M6" s="159"/>
      <c r="N6" s="159"/>
      <c r="O6" s="159"/>
      <c r="P6" s="159"/>
      <c r="Q6" s="159"/>
      <c r="R6" s="159"/>
      <c r="S6" s="159"/>
      <c r="T6" s="8"/>
    </row>
    <row r="7" spans="2:20" ht="15" customHeight="1">
      <c r="B7" s="7"/>
      <c r="C7" s="159"/>
      <c r="D7" s="159"/>
      <c r="E7" s="159"/>
      <c r="F7" s="159"/>
      <c r="G7" s="159"/>
      <c r="H7" s="159"/>
      <c r="I7" s="159"/>
      <c r="J7" s="159"/>
      <c r="K7" s="159"/>
      <c r="L7" s="159"/>
      <c r="M7" s="159"/>
      <c r="N7" s="159"/>
      <c r="O7" s="159"/>
      <c r="P7" s="159"/>
      <c r="Q7" s="159"/>
      <c r="R7" s="159"/>
      <c r="S7" s="159"/>
      <c r="T7" s="8"/>
    </row>
    <row r="8" spans="2:20" ht="15" customHeight="1">
      <c r="B8" s="7"/>
      <c r="C8" s="10"/>
      <c r="D8" s="11"/>
      <c r="E8" s="11"/>
      <c r="F8" s="11"/>
      <c r="T8" s="8"/>
    </row>
    <row r="9" spans="2:20" ht="15" customHeight="1">
      <c r="B9" s="7"/>
      <c r="C9" s="12" t="s">
        <v>34</v>
      </c>
      <c r="D9" s="11"/>
      <c r="E9" s="11"/>
      <c r="F9" s="11"/>
      <c r="T9" s="8"/>
    </row>
    <row r="10" spans="2:20" ht="14.25" customHeight="1">
      <c r="B10" s="7"/>
      <c r="C10" s="13"/>
      <c r="T10" s="8"/>
    </row>
    <row r="11" spans="2:20" ht="15" customHeight="1">
      <c r="B11" s="7"/>
      <c r="C11" s="4" t="s">
        <v>35</v>
      </c>
      <c r="D11" s="14"/>
      <c r="E11" s="14"/>
      <c r="F11" s="14"/>
      <c r="G11" s="15"/>
      <c r="H11" s="15"/>
      <c r="I11" s="15"/>
      <c r="J11" s="15"/>
      <c r="K11" s="15"/>
      <c r="L11" s="15"/>
      <c r="M11" s="15"/>
      <c r="N11" s="15"/>
      <c r="O11" s="15"/>
      <c r="P11" s="15"/>
      <c r="Q11" s="15"/>
      <c r="R11" s="15"/>
      <c r="S11" s="15"/>
      <c r="T11" s="8"/>
    </row>
    <row r="12" spans="2:20" ht="15" customHeight="1">
      <c r="B12" s="7"/>
      <c r="C12" s="14"/>
      <c r="D12" s="14"/>
      <c r="E12" s="14"/>
      <c r="F12" s="14"/>
      <c r="G12" s="15"/>
      <c r="H12" s="15"/>
      <c r="I12" s="15"/>
      <c r="J12" s="15"/>
      <c r="K12" s="15"/>
      <c r="L12" s="15"/>
      <c r="M12" s="15"/>
      <c r="N12" s="15"/>
      <c r="O12" s="15"/>
      <c r="P12" s="15"/>
      <c r="Q12" s="15"/>
      <c r="R12" s="15"/>
      <c r="S12" s="15"/>
      <c r="T12" s="8"/>
    </row>
    <row r="13" spans="2:20" ht="15" customHeight="1">
      <c r="B13" s="7"/>
      <c r="C13" s="16" t="s">
        <v>36</v>
      </c>
      <c r="D13" s="13" t="s">
        <v>37</v>
      </c>
      <c r="E13" s="14"/>
      <c r="F13" s="14"/>
      <c r="T13" s="8"/>
    </row>
    <row r="14" spans="2:20" ht="15" customHeight="1">
      <c r="B14" s="7"/>
      <c r="C14" s="16" t="s">
        <v>36</v>
      </c>
      <c r="D14" s="13" t="s">
        <v>38</v>
      </c>
      <c r="E14" s="14"/>
      <c r="F14" s="14"/>
      <c r="T14" s="8"/>
    </row>
    <row r="15" spans="2:20" ht="15" customHeight="1">
      <c r="B15" s="7"/>
      <c r="C15" s="16" t="s">
        <v>36</v>
      </c>
      <c r="D15" s="13" t="s">
        <v>39</v>
      </c>
      <c r="E15" s="14"/>
      <c r="F15" s="14"/>
      <c r="T15" s="8"/>
    </row>
    <row r="16" spans="2:20" ht="15" customHeight="1">
      <c r="B16" s="7"/>
      <c r="C16" s="16" t="s">
        <v>36</v>
      </c>
      <c r="D16" s="13" t="s">
        <v>40</v>
      </c>
      <c r="E16" s="14"/>
      <c r="F16" s="14"/>
      <c r="T16" s="8"/>
    </row>
    <row r="17" spans="2:25" ht="15" customHeight="1">
      <c r="B17" s="7"/>
      <c r="C17" s="16" t="s">
        <v>36</v>
      </c>
      <c r="D17" s="13" t="s">
        <v>41</v>
      </c>
      <c r="E17" s="14"/>
      <c r="F17" s="14"/>
      <c r="T17" s="8"/>
    </row>
    <row r="18" spans="2:25" ht="15" customHeight="1">
      <c r="B18" s="7"/>
      <c r="C18" s="16" t="s">
        <v>36</v>
      </c>
      <c r="D18" s="13" t="s">
        <v>42</v>
      </c>
      <c r="E18" s="17" t="s">
        <v>43</v>
      </c>
      <c r="F18" s="14"/>
      <c r="T18" s="8"/>
    </row>
    <row r="19" spans="2:25" ht="15" customHeight="1">
      <c r="B19" s="7"/>
      <c r="C19" s="16" t="s">
        <v>36</v>
      </c>
      <c r="D19" s="13" t="s">
        <v>44</v>
      </c>
      <c r="E19" s="14"/>
      <c r="F19" s="14"/>
      <c r="T19" s="8"/>
    </row>
    <row r="20" spans="2:25" ht="15" customHeight="1">
      <c r="B20" s="7"/>
      <c r="C20" s="16"/>
      <c r="E20" s="14"/>
      <c r="F20" s="14"/>
      <c r="T20" s="8"/>
    </row>
    <row r="21" spans="2:25" ht="15" customHeight="1">
      <c r="B21" s="7"/>
      <c r="T21" s="8"/>
    </row>
    <row r="22" spans="2:25" ht="15" customHeight="1">
      <c r="B22" s="7"/>
      <c r="C22" s="4" t="s">
        <v>45</v>
      </c>
      <c r="T22" s="8"/>
    </row>
    <row r="23" spans="2:25" ht="15" customHeight="1">
      <c r="B23" s="7"/>
      <c r="T23" s="8"/>
    </row>
    <row r="24" spans="2:25" ht="15" customHeight="1">
      <c r="B24" s="7"/>
      <c r="C24" s="18" t="s">
        <v>46</v>
      </c>
      <c r="D24" s="18" t="s">
        <v>47</v>
      </c>
      <c r="E24" s="169" t="s">
        <v>48</v>
      </c>
      <c r="F24" s="170"/>
      <c r="G24" s="170"/>
      <c r="H24" s="171"/>
      <c r="I24" s="161" t="s">
        <v>49</v>
      </c>
      <c r="J24" s="162"/>
      <c r="K24" s="163"/>
      <c r="L24" s="19" t="s">
        <v>50</v>
      </c>
      <c r="M24" s="4"/>
      <c r="S24" s="6"/>
      <c r="T24" s="8"/>
    </row>
    <row r="25" spans="2:25" ht="90" customHeight="1">
      <c r="B25" s="7"/>
      <c r="C25" s="20" t="s">
        <v>51</v>
      </c>
      <c r="D25" s="21">
        <v>1</v>
      </c>
      <c r="E25" s="164" t="s">
        <v>52</v>
      </c>
      <c r="F25" s="165"/>
      <c r="G25" s="165"/>
      <c r="H25" s="165"/>
      <c r="I25" s="166" t="s">
        <v>53</v>
      </c>
      <c r="J25" s="167"/>
      <c r="K25" s="167"/>
      <c r="L25" s="168" t="s">
        <v>54</v>
      </c>
      <c r="M25" s="168"/>
      <c r="N25" s="168"/>
      <c r="O25" s="168"/>
      <c r="P25" s="168"/>
      <c r="Q25" s="168"/>
      <c r="S25" s="6"/>
      <c r="T25" s="8"/>
    </row>
    <row r="26" spans="2:25" ht="118.5" customHeight="1">
      <c r="B26" s="7"/>
      <c r="C26" s="20" t="s">
        <v>55</v>
      </c>
      <c r="D26" s="22">
        <v>2</v>
      </c>
      <c r="E26" s="164" t="s">
        <v>56</v>
      </c>
      <c r="F26" s="165"/>
      <c r="G26" s="165"/>
      <c r="H26" s="165"/>
      <c r="I26" s="164" t="s">
        <v>57</v>
      </c>
      <c r="J26" s="165"/>
      <c r="K26" s="165"/>
      <c r="S26" s="6"/>
      <c r="T26" s="8"/>
    </row>
    <row r="27" spans="2:25" ht="159.75" customHeight="1">
      <c r="B27" s="7"/>
      <c r="C27" s="20" t="s">
        <v>58</v>
      </c>
      <c r="D27" s="23">
        <v>3</v>
      </c>
      <c r="E27" s="164" t="s">
        <v>59</v>
      </c>
      <c r="F27" s="165"/>
      <c r="G27" s="165"/>
      <c r="H27" s="165"/>
      <c r="I27" s="164" t="s">
        <v>60</v>
      </c>
      <c r="J27" s="165"/>
      <c r="K27" s="165"/>
      <c r="L27" s="168"/>
      <c r="M27" s="168"/>
      <c r="N27" s="168"/>
      <c r="O27" s="168"/>
      <c r="P27" s="168"/>
      <c r="Q27" s="168"/>
      <c r="R27" s="24"/>
      <c r="S27" s="24"/>
      <c r="T27" s="8"/>
      <c r="U27" s="24"/>
      <c r="V27" s="24"/>
      <c r="W27" s="24"/>
      <c r="X27" s="24"/>
      <c r="Y27" s="24"/>
    </row>
    <row r="28" spans="2:25" ht="164.25" customHeight="1">
      <c r="B28" s="7"/>
      <c r="C28" s="20" t="s">
        <v>61</v>
      </c>
      <c r="D28" s="25">
        <v>4</v>
      </c>
      <c r="E28" s="164" t="s">
        <v>62</v>
      </c>
      <c r="F28" s="165"/>
      <c r="G28" s="165"/>
      <c r="H28" s="165"/>
      <c r="I28" s="164" t="s">
        <v>63</v>
      </c>
      <c r="J28" s="165"/>
      <c r="K28" s="165"/>
      <c r="L28" s="168"/>
      <c r="M28" s="168"/>
      <c r="N28" s="168"/>
      <c r="O28" s="168"/>
      <c r="P28" s="168"/>
      <c r="Q28" s="168"/>
      <c r="R28" s="24"/>
      <c r="S28" s="24"/>
      <c r="T28" s="8"/>
      <c r="U28" s="24"/>
      <c r="V28" s="24"/>
      <c r="W28" s="24"/>
      <c r="X28" s="24"/>
      <c r="Y28" s="24"/>
    </row>
    <row r="29" spans="2:25" ht="108" customHeight="1">
      <c r="B29" s="7"/>
      <c r="C29" s="20" t="s">
        <v>64</v>
      </c>
      <c r="D29" s="26">
        <v>5</v>
      </c>
      <c r="E29" s="164" t="s">
        <v>65</v>
      </c>
      <c r="F29" s="165"/>
      <c r="G29" s="165"/>
      <c r="H29" s="165"/>
      <c r="I29" s="164" t="s">
        <v>66</v>
      </c>
      <c r="J29" s="165"/>
      <c r="K29" s="165"/>
      <c r="M29" s="4"/>
      <c r="P29" s="6"/>
      <c r="T29" s="8"/>
    </row>
    <row r="30" spans="2:25" ht="15" customHeight="1">
      <c r="B30" s="7"/>
      <c r="T30" s="8"/>
    </row>
    <row r="31" spans="2:25" ht="15" customHeight="1">
      <c r="B31" s="7"/>
      <c r="C31" s="4" t="s">
        <v>67</v>
      </c>
      <c r="T31" s="8"/>
    </row>
    <row r="32" spans="2:25" ht="15" customHeight="1">
      <c r="B32" s="7"/>
      <c r="M32" s="4"/>
      <c r="T32" s="8"/>
    </row>
    <row r="33" spans="2:20" ht="15" customHeight="1">
      <c r="B33" s="7"/>
      <c r="C33" s="11" t="s">
        <v>68</v>
      </c>
      <c r="M33" s="4"/>
      <c r="T33" s="8"/>
    </row>
    <row r="34" spans="2:20" ht="15" customHeight="1">
      <c r="B34" s="7"/>
      <c r="M34" s="4"/>
      <c r="T34" s="8"/>
    </row>
    <row r="35" spans="2:20" ht="15" customHeight="1">
      <c r="B35" s="7"/>
      <c r="C35" s="157" t="s">
        <v>69</v>
      </c>
      <c r="D35" s="157"/>
      <c r="E35" s="157"/>
      <c r="F35" s="157"/>
      <c r="G35" s="157"/>
      <c r="H35" s="157"/>
      <c r="I35" s="157"/>
      <c r="J35" s="157"/>
      <c r="K35" s="15"/>
      <c r="L35" s="15"/>
      <c r="M35" s="15"/>
      <c r="N35" s="15"/>
      <c r="O35" s="15"/>
      <c r="P35" s="15"/>
      <c r="Q35" s="15"/>
      <c r="R35" s="15"/>
      <c r="S35" s="15"/>
      <c r="T35" s="8"/>
    </row>
    <row r="36" spans="2:20" ht="15" customHeight="1">
      <c r="B36" s="7"/>
      <c r="C36" s="15"/>
      <c r="D36" s="15"/>
      <c r="E36" s="15"/>
      <c r="F36" s="15"/>
      <c r="G36" s="15"/>
      <c r="H36" s="15"/>
      <c r="I36" s="15"/>
      <c r="J36" s="15"/>
      <c r="K36" s="15"/>
      <c r="L36" s="15"/>
      <c r="M36" s="15"/>
      <c r="N36" s="15"/>
      <c r="O36" s="15"/>
      <c r="P36" s="15"/>
      <c r="Q36" s="15"/>
      <c r="R36" s="15"/>
      <c r="S36" s="15"/>
      <c r="T36" s="8"/>
    </row>
    <row r="37" spans="2:20" ht="15" customHeight="1">
      <c r="B37" s="7"/>
      <c r="C37" s="15"/>
      <c r="D37" s="15"/>
      <c r="E37" s="15"/>
      <c r="F37" s="15"/>
      <c r="G37" s="15"/>
      <c r="H37" s="15"/>
      <c r="I37" s="15"/>
      <c r="J37" s="15"/>
      <c r="K37" s="15"/>
      <c r="L37" s="15"/>
      <c r="M37" s="15"/>
      <c r="N37" s="15"/>
      <c r="O37" s="15"/>
      <c r="P37" s="15"/>
      <c r="Q37" s="15"/>
      <c r="R37" s="15"/>
      <c r="S37" s="15"/>
      <c r="T37" s="8"/>
    </row>
    <row r="38" spans="2:20" ht="17.100000000000001" customHeight="1">
      <c r="B38" s="7"/>
      <c r="T38" s="8"/>
    </row>
    <row r="39" spans="2:20" ht="15" customHeight="1">
      <c r="B39" s="7"/>
      <c r="C39" s="13"/>
      <c r="T39" s="8"/>
    </row>
    <row r="40" spans="2:20" ht="15" customHeight="1">
      <c r="B40" s="7"/>
      <c r="C40" s="19"/>
      <c r="T40" s="8"/>
    </row>
    <row r="41" spans="2:20" ht="15" customHeight="1">
      <c r="B41" s="7"/>
      <c r="C41" s="13"/>
      <c r="T41" s="8"/>
    </row>
    <row r="42" spans="2:20" ht="15" customHeight="1">
      <c r="B42" s="7"/>
      <c r="C42" s="9"/>
      <c r="D42" s="9"/>
      <c r="H42" s="9"/>
      <c r="I42" s="9"/>
      <c r="J42" s="9"/>
      <c r="K42" s="9"/>
      <c r="L42" s="9"/>
      <c r="M42" s="9"/>
      <c r="N42" s="9"/>
      <c r="O42" s="9"/>
      <c r="P42" s="9"/>
      <c r="Q42" s="9"/>
      <c r="R42" s="9"/>
      <c r="S42" s="9"/>
      <c r="T42" s="8"/>
    </row>
    <row r="43" spans="2:20" ht="15" customHeight="1">
      <c r="B43" s="7"/>
      <c r="T43" s="8"/>
    </row>
    <row r="44" spans="2:20" ht="15" customHeight="1">
      <c r="B44" s="7"/>
      <c r="C44" s="159"/>
      <c r="D44" s="159"/>
      <c r="E44" s="159"/>
      <c r="F44" s="159"/>
      <c r="G44" s="159"/>
      <c r="H44" s="159"/>
      <c r="I44" s="159"/>
      <c r="J44" s="159"/>
      <c r="K44" s="159"/>
      <c r="L44" s="159"/>
      <c r="M44" s="159"/>
      <c r="N44" s="159"/>
      <c r="O44" s="159"/>
      <c r="P44" s="159"/>
      <c r="Q44" s="159"/>
      <c r="R44" s="159"/>
      <c r="S44" s="159"/>
      <c r="T44" s="8"/>
    </row>
    <row r="45" spans="2:20" ht="15" customHeight="1">
      <c r="B45" s="7"/>
      <c r="C45" s="159"/>
      <c r="D45" s="159"/>
      <c r="E45" s="159"/>
      <c r="F45" s="159"/>
      <c r="G45" s="159"/>
      <c r="H45" s="159"/>
      <c r="I45" s="159"/>
      <c r="J45" s="159"/>
      <c r="K45" s="159"/>
      <c r="L45" s="159"/>
      <c r="M45" s="159"/>
      <c r="N45" s="159"/>
      <c r="O45" s="159"/>
      <c r="P45" s="159"/>
      <c r="Q45" s="159"/>
      <c r="R45" s="159"/>
      <c r="S45" s="159"/>
      <c r="T45" s="8"/>
    </row>
    <row r="46" spans="2:20" ht="15" customHeight="1">
      <c r="B46" s="7"/>
      <c r="T46" s="8"/>
    </row>
    <row r="47" spans="2:20" ht="15" customHeight="1">
      <c r="B47" s="7"/>
      <c r="T47" s="8"/>
    </row>
    <row r="48" spans="2:20" ht="15" customHeight="1">
      <c r="B48" s="7"/>
      <c r="T48" s="8"/>
    </row>
    <row r="49" spans="2:20" ht="15" customHeight="1">
      <c r="B49" s="7"/>
      <c r="C49" s="159"/>
      <c r="D49" s="159"/>
      <c r="E49" s="159"/>
      <c r="F49" s="159"/>
      <c r="G49" s="159"/>
      <c r="H49" s="159"/>
      <c r="I49" s="159"/>
      <c r="J49" s="159"/>
      <c r="K49" s="159"/>
      <c r="L49" s="159"/>
      <c r="M49" s="159"/>
      <c r="N49" s="159"/>
      <c r="O49" s="159"/>
      <c r="P49" s="159"/>
      <c r="Q49" s="159"/>
      <c r="R49" s="159"/>
      <c r="S49" s="159"/>
      <c r="T49" s="8"/>
    </row>
    <row r="50" spans="2:20" ht="15" customHeight="1">
      <c r="B50" s="7"/>
      <c r="C50" s="159"/>
      <c r="D50" s="159"/>
      <c r="E50" s="159"/>
      <c r="F50" s="159"/>
      <c r="G50" s="159"/>
      <c r="H50" s="159"/>
      <c r="I50" s="159"/>
      <c r="J50" s="159"/>
      <c r="K50" s="159"/>
      <c r="L50" s="159"/>
      <c r="M50" s="159"/>
      <c r="N50" s="159"/>
      <c r="O50" s="159"/>
      <c r="P50" s="159"/>
      <c r="Q50" s="159"/>
      <c r="R50" s="159"/>
      <c r="S50" s="159"/>
      <c r="T50" s="8"/>
    </row>
    <row r="51" spans="2:20" ht="15" customHeight="1">
      <c r="B51" s="7"/>
      <c r="T51" s="8"/>
    </row>
    <row r="52" spans="2:20" ht="15" customHeight="1">
      <c r="B52" s="7"/>
      <c r="C52" s="13"/>
      <c r="T52" s="8"/>
    </row>
    <row r="53" spans="2:20" ht="15" customHeight="1">
      <c r="B53" s="7"/>
      <c r="M53" s="4"/>
      <c r="T53" s="8"/>
    </row>
    <row r="54" spans="2:20" ht="15.75" customHeight="1">
      <c r="B54" s="7"/>
      <c r="M54" s="4"/>
      <c r="T54" s="8"/>
    </row>
    <row r="55" spans="2:20" ht="15" customHeight="1">
      <c r="B55" s="7"/>
      <c r="M55" s="4"/>
      <c r="T55" s="8"/>
    </row>
    <row r="56" spans="2:20" ht="15" customHeight="1">
      <c r="B56" s="7"/>
      <c r="M56" s="4"/>
      <c r="T56" s="8"/>
    </row>
    <row r="57" spans="2:20" ht="15" customHeight="1">
      <c r="B57" s="7"/>
      <c r="M57" s="4"/>
      <c r="T57" s="8"/>
    </row>
    <row r="58" spans="2:20" ht="15" customHeight="1">
      <c r="B58" s="7"/>
      <c r="C58" s="16"/>
      <c r="T58" s="8"/>
    </row>
    <row r="59" spans="2:20" ht="15" customHeight="1" thickBot="1">
      <c r="B59" s="27"/>
      <c r="C59" s="28"/>
      <c r="D59" s="28"/>
      <c r="E59" s="28"/>
      <c r="F59" s="28"/>
      <c r="G59" s="28"/>
      <c r="H59" s="28"/>
      <c r="I59" s="28"/>
      <c r="J59" s="28"/>
      <c r="K59" s="28"/>
      <c r="L59" s="28"/>
      <c r="M59" s="29"/>
      <c r="N59" s="28"/>
      <c r="O59" s="28"/>
      <c r="P59" s="28"/>
      <c r="Q59" s="28"/>
      <c r="R59" s="28"/>
      <c r="S59" s="28"/>
      <c r="T59" s="30"/>
    </row>
    <row r="60" spans="2:20" ht="15"/>
    <row r="61" spans="2:20" ht="15"/>
    <row r="62" spans="2:20" ht="15"/>
    <row r="63" spans="2:20" ht="15"/>
    <row r="64" spans="2:20" ht="15"/>
    <row r="65" spans="4:12" ht="15"/>
    <row r="66" spans="4:12" ht="15"/>
    <row r="67" spans="4:12" ht="18">
      <c r="K67" s="160"/>
      <c r="L67" s="160"/>
    </row>
    <row r="68" spans="4:12" ht="15"/>
    <row r="69" spans="4:12" ht="15" hidden="1"/>
    <row r="70" spans="4:12" ht="15" hidden="1"/>
    <row r="71" spans="4:12" ht="15" hidden="1"/>
    <row r="72" spans="4:12" ht="15" hidden="1"/>
    <row r="73" spans="4:12" ht="15" hidden="1"/>
    <row r="74" spans="4:12" ht="15" hidden="1"/>
    <row r="75" spans="4:12" ht="15" hidden="1"/>
    <row r="76" spans="4:12" ht="15" hidden="1"/>
    <row r="77" spans="4:12" ht="15" hidden="1"/>
    <row r="78" spans="4:12" ht="15" hidden="1"/>
    <row r="79" spans="4:12" ht="15" hidden="1">
      <c r="D79" s="13"/>
    </row>
    <row r="80" spans="4:12" ht="15" hidden="1"/>
    <row r="81" ht="15" hidden="1"/>
    <row r="82" ht="15" hidden="1"/>
    <row r="83" ht="15" hidden="1"/>
    <row r="84" ht="15" hidden="1"/>
    <row r="85" ht="15" hidden="1"/>
    <row r="86" ht="15" hidden="1"/>
    <row r="87" ht="15" hidden="1"/>
    <row r="88" ht="15" hidden="1"/>
    <row r="89" ht="15" hidden="1"/>
    <row r="90" ht="15" hidden="1"/>
    <row r="91" ht="15" hidden="1"/>
    <row r="92" ht="15" hidden="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sheetData>
  <mergeCells count="20">
    <mergeCell ref="I29:K29"/>
    <mergeCell ref="E27:H27"/>
    <mergeCell ref="E28:H28"/>
    <mergeCell ref="E29:H29"/>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 ref="E26:H2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showGridLines="0" workbookViewId="0">
      <selection activeCell="D24" sqref="D24"/>
    </sheetView>
  </sheetViews>
  <sheetFormatPr defaultColWidth="11.42578125" defaultRowHeight="31.5"/>
  <cols>
    <col min="1" max="1" width="12" style="48" customWidth="1"/>
    <col min="2" max="2" width="26.28515625" style="49" customWidth="1"/>
    <col min="3" max="3" width="53.85546875" style="34" customWidth="1"/>
    <col min="4" max="4" width="49.42578125" style="34" customWidth="1"/>
    <col min="5" max="5" width="24.42578125" style="34" customWidth="1"/>
    <col min="6" max="6" width="17.28515625" style="2" customWidth="1"/>
    <col min="7" max="7" width="29.7109375" style="2" customWidth="1"/>
    <col min="8" max="8" width="44.28515625" style="50" customWidth="1"/>
    <col min="9" max="16384" width="11.42578125" style="2"/>
  </cols>
  <sheetData>
    <row r="1" spans="1:8" ht="23.25">
      <c r="A1" s="181" t="s">
        <v>70</v>
      </c>
      <c r="B1" s="182"/>
      <c r="C1" s="182"/>
      <c r="D1" s="182"/>
      <c r="E1" s="182"/>
      <c r="F1" s="182"/>
      <c r="G1" s="182"/>
      <c r="H1" s="182"/>
    </row>
    <row r="2" spans="1:8" s="38" customFormat="1" ht="33" customHeight="1">
      <c r="A2" s="35" t="s">
        <v>71</v>
      </c>
      <c r="B2" s="36" t="s">
        <v>18</v>
      </c>
      <c r="C2" s="35" t="s">
        <v>72</v>
      </c>
      <c r="D2" s="37" t="s">
        <v>73</v>
      </c>
      <c r="E2" s="37" t="s">
        <v>74</v>
      </c>
      <c r="F2" s="37" t="s">
        <v>75</v>
      </c>
      <c r="G2" s="37" t="s">
        <v>20</v>
      </c>
      <c r="H2" s="37" t="s">
        <v>76</v>
      </c>
    </row>
    <row r="3" spans="1:8" ht="81.599999999999994" customHeight="1">
      <c r="A3" s="183" t="s">
        <v>77</v>
      </c>
      <c r="B3" s="172" t="s">
        <v>78</v>
      </c>
      <c r="C3" s="40" t="s">
        <v>79</v>
      </c>
      <c r="D3" s="40" t="s">
        <v>80</v>
      </c>
      <c r="E3" s="40"/>
      <c r="F3" s="41"/>
      <c r="G3" s="41"/>
      <c r="H3" s="177" t="str">
        <f>IF(SUM(F3:F5)=0,"",AVERAGE(F3:F5))</f>
        <v/>
      </c>
    </row>
    <row r="4" spans="1:8" ht="50.25" customHeight="1">
      <c r="A4" s="184"/>
      <c r="B4" s="172"/>
      <c r="C4" s="40" t="s">
        <v>81</v>
      </c>
      <c r="D4" s="40" t="s">
        <v>82</v>
      </c>
      <c r="E4" s="40"/>
      <c r="F4" s="41"/>
      <c r="G4" s="41"/>
      <c r="H4" s="177"/>
    </row>
    <row r="5" spans="1:8" ht="30" customHeight="1">
      <c r="A5" s="185"/>
      <c r="B5" s="172"/>
      <c r="C5" s="42" t="s">
        <v>83</v>
      </c>
      <c r="D5" s="40" t="s">
        <v>84</v>
      </c>
      <c r="E5" s="40"/>
      <c r="F5" s="41"/>
      <c r="G5" s="41"/>
      <c r="H5" s="177"/>
    </row>
    <row r="6" spans="1:8" ht="63.95" customHeight="1">
      <c r="A6" s="173" t="s">
        <v>85</v>
      </c>
      <c r="B6" s="172" t="s">
        <v>86</v>
      </c>
      <c r="C6" s="180" t="s">
        <v>87</v>
      </c>
      <c r="D6" s="40" t="s">
        <v>88</v>
      </c>
      <c r="E6" s="40"/>
      <c r="F6" s="41"/>
      <c r="G6" s="41"/>
      <c r="H6" s="178" t="str">
        <f>IF(SUM(F6:F9)=0,"",AVERAGE(F6:F9))</f>
        <v/>
      </c>
    </row>
    <row r="7" spans="1:8" ht="45">
      <c r="A7" s="173"/>
      <c r="B7" s="172"/>
      <c r="C7" s="180"/>
      <c r="D7" s="40" t="s">
        <v>89</v>
      </c>
      <c r="E7" s="40"/>
      <c r="F7" s="41"/>
      <c r="G7" s="41"/>
      <c r="H7" s="178"/>
    </row>
    <row r="8" spans="1:8" ht="60">
      <c r="A8" s="173"/>
      <c r="B8" s="172"/>
      <c r="C8" s="180" t="s">
        <v>90</v>
      </c>
      <c r="D8" s="40" t="s">
        <v>91</v>
      </c>
      <c r="E8" s="40"/>
      <c r="F8" s="41"/>
      <c r="G8" s="41"/>
      <c r="H8" s="178"/>
    </row>
    <row r="9" spans="1:8" ht="45">
      <c r="A9" s="173"/>
      <c r="B9" s="172"/>
      <c r="C9" s="180"/>
      <c r="D9" s="40" t="s">
        <v>89</v>
      </c>
      <c r="E9" s="40"/>
      <c r="F9" s="41"/>
      <c r="G9" s="41"/>
      <c r="H9" s="178"/>
    </row>
    <row r="10" spans="1:8" ht="56.45" customHeight="1">
      <c r="A10" s="173" t="s">
        <v>92</v>
      </c>
      <c r="B10" s="172" t="s">
        <v>93</v>
      </c>
      <c r="C10" s="40" t="s">
        <v>94</v>
      </c>
      <c r="D10" s="40" t="s">
        <v>95</v>
      </c>
      <c r="E10" s="40"/>
      <c r="F10" s="41"/>
      <c r="G10" s="41"/>
      <c r="H10" s="177" t="str">
        <f>IF(SUM(F10:F12)=0,"",AVERAGE(F10:F12))</f>
        <v/>
      </c>
    </row>
    <row r="11" spans="1:8" ht="59.1" customHeight="1">
      <c r="A11" s="173"/>
      <c r="B11" s="172"/>
      <c r="C11" s="40" t="s">
        <v>96</v>
      </c>
      <c r="D11" s="40" t="s">
        <v>97</v>
      </c>
      <c r="E11" s="40"/>
      <c r="F11" s="41"/>
      <c r="G11" s="41"/>
      <c r="H11" s="177"/>
    </row>
    <row r="12" spans="1:8" ht="48.6" customHeight="1">
      <c r="A12" s="173"/>
      <c r="B12" s="172"/>
      <c r="C12" s="40" t="s">
        <v>98</v>
      </c>
      <c r="D12" s="40" t="s">
        <v>99</v>
      </c>
      <c r="E12" s="40"/>
      <c r="F12" s="41"/>
      <c r="G12" s="41"/>
      <c r="H12" s="177"/>
    </row>
    <row r="13" spans="1:8" ht="42.6" customHeight="1">
      <c r="A13" s="173" t="s">
        <v>100</v>
      </c>
      <c r="B13" s="172" t="s">
        <v>101</v>
      </c>
      <c r="C13" s="44" t="s">
        <v>102</v>
      </c>
      <c r="D13" s="44" t="s">
        <v>103</v>
      </c>
      <c r="E13" s="44"/>
      <c r="F13" s="41"/>
      <c r="G13" s="41"/>
      <c r="H13" s="178" t="str">
        <f>IF(SUM(F13:F15)=0,"",AVERAGE(F13:F15))</f>
        <v/>
      </c>
    </row>
    <row r="14" spans="1:8" ht="69" customHeight="1">
      <c r="A14" s="173"/>
      <c r="B14" s="172"/>
      <c r="C14" s="44" t="s">
        <v>104</v>
      </c>
      <c r="D14" s="44" t="s">
        <v>105</v>
      </c>
      <c r="E14" s="44"/>
      <c r="F14" s="41"/>
      <c r="G14" s="41"/>
      <c r="H14" s="178"/>
    </row>
    <row r="15" spans="1:8" ht="43.35" customHeight="1">
      <c r="A15" s="43" t="s">
        <v>106</v>
      </c>
      <c r="B15" s="39" t="s">
        <v>107</v>
      </c>
      <c r="C15" s="45" t="s">
        <v>108</v>
      </c>
      <c r="D15" s="40" t="s">
        <v>109</v>
      </c>
      <c r="E15" s="40"/>
      <c r="F15" s="41"/>
      <c r="G15" s="41"/>
      <c r="H15" s="178"/>
    </row>
    <row r="16" spans="1:8" ht="53.45" customHeight="1">
      <c r="A16" s="43" t="s">
        <v>110</v>
      </c>
      <c r="B16" s="39" t="s">
        <v>111</v>
      </c>
      <c r="C16" s="45" t="s">
        <v>112</v>
      </c>
      <c r="D16" s="44" t="s">
        <v>113</v>
      </c>
      <c r="E16" s="44"/>
      <c r="F16" s="41"/>
      <c r="G16" s="41"/>
      <c r="H16" s="46" t="str">
        <f>IF(SUM(F16:F16)=0,"",AVERAGE(F16:F16))</f>
        <v/>
      </c>
    </row>
    <row r="17" spans="1:8" ht="68.45" customHeight="1">
      <c r="A17" s="39" t="s">
        <v>114</v>
      </c>
      <c r="B17" s="39" t="s">
        <v>115</v>
      </c>
      <c r="C17" s="45" t="s">
        <v>116</v>
      </c>
      <c r="D17" s="45" t="s">
        <v>117</v>
      </c>
      <c r="E17" s="45"/>
      <c r="F17" s="41"/>
      <c r="G17" s="41"/>
      <c r="H17" s="46" t="str">
        <f>IF(SUM(F17:F17)=0,"",AVERAGE(F17:F17))</f>
        <v/>
      </c>
    </row>
    <row r="18" spans="1:8" ht="75">
      <c r="A18" s="173" t="s">
        <v>118</v>
      </c>
      <c r="B18" s="172" t="s">
        <v>119</v>
      </c>
      <c r="C18" s="179" t="s">
        <v>120</v>
      </c>
      <c r="D18" s="40" t="s">
        <v>121</v>
      </c>
      <c r="E18" s="40"/>
      <c r="F18" s="41"/>
      <c r="G18" s="41"/>
      <c r="H18" s="177" t="str">
        <f>IF(SUM(F18:F20)=0,"",AVERAGE(F18:F20))</f>
        <v/>
      </c>
    </row>
    <row r="19" spans="1:8" ht="45">
      <c r="A19" s="173"/>
      <c r="B19" s="172"/>
      <c r="C19" s="179"/>
      <c r="D19" s="40" t="s">
        <v>122</v>
      </c>
      <c r="E19" s="40"/>
      <c r="F19" s="41"/>
      <c r="G19" s="41"/>
      <c r="H19" s="177"/>
    </row>
    <row r="20" spans="1:8" ht="57" customHeight="1">
      <c r="A20" s="173"/>
      <c r="B20" s="172"/>
      <c r="C20" s="45" t="s">
        <v>123</v>
      </c>
      <c r="D20" s="40" t="s">
        <v>124</v>
      </c>
      <c r="E20" s="40"/>
      <c r="F20" s="41"/>
      <c r="G20" s="41"/>
      <c r="H20" s="177"/>
    </row>
    <row r="21" spans="1:8" ht="32.25" thickBot="1">
      <c r="A21" s="174" t="s">
        <v>125</v>
      </c>
      <c r="B21" s="175"/>
      <c r="C21" s="175"/>
      <c r="D21" s="175"/>
      <c r="E21" s="175"/>
      <c r="F21" s="175"/>
      <c r="G21" s="176"/>
      <c r="H21" s="47" t="str">
        <f>IF(SUM(F3:F20)=0,"",AVERAGE(F3:F20))</f>
        <v/>
      </c>
    </row>
  </sheetData>
  <mergeCells count="20">
    <mergeCell ref="H3:H5"/>
    <mergeCell ref="H10:H12"/>
    <mergeCell ref="H13:H15"/>
    <mergeCell ref="A1:H1"/>
    <mergeCell ref="B3:B5"/>
    <mergeCell ref="A3:A5"/>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s>
  <conditionalFormatting sqref="H3 F3:F20">
    <cfRule type="cellIs" dxfId="134" priority="71" operator="between">
      <formula>81</formula>
      <formula>100</formula>
    </cfRule>
    <cfRule type="cellIs" dxfId="133" priority="73" operator="between">
      <formula>61</formula>
      <formula>80</formula>
    </cfRule>
    <cfRule type="cellIs" dxfId="132" priority="74" operator="between">
      <formula>41</formula>
      <formula>60</formula>
    </cfRule>
    <cfRule type="cellIs" dxfId="131" priority="75" operator="between">
      <formula>21</formula>
      <formula>40</formula>
    </cfRule>
    <cfRule type="cellIs" dxfId="130" priority="76" operator="between">
      <formula>0</formula>
      <formula>20</formula>
    </cfRule>
  </conditionalFormatting>
  <conditionalFormatting sqref="H6">
    <cfRule type="cellIs" dxfId="129" priority="46" operator="between">
      <formula>81</formula>
      <formula>100</formula>
    </cfRule>
    <cfRule type="cellIs" dxfId="128" priority="47" operator="between">
      <formula>61</formula>
      <formula>80</formula>
    </cfRule>
    <cfRule type="cellIs" dxfId="127" priority="48" operator="between">
      <formula>41</formula>
      <formula>60</formula>
    </cfRule>
    <cfRule type="cellIs" dxfId="126" priority="49" operator="between">
      <formula>21</formula>
      <formula>40</formula>
    </cfRule>
    <cfRule type="cellIs" dxfId="125" priority="50" operator="between">
      <formula>0</formula>
      <formula>20</formula>
    </cfRule>
  </conditionalFormatting>
  <conditionalFormatting sqref="H10">
    <cfRule type="cellIs" dxfId="124" priority="41" operator="between">
      <formula>81</formula>
      <formula>100</formula>
    </cfRule>
    <cfRule type="cellIs" dxfId="123" priority="42" operator="between">
      <formula>61</formula>
      <formula>80</formula>
    </cfRule>
    <cfRule type="cellIs" dxfId="122" priority="43" operator="between">
      <formula>41</formula>
      <formula>60</formula>
    </cfRule>
    <cfRule type="cellIs" dxfId="121" priority="44" operator="between">
      <formula>21</formula>
      <formula>40</formula>
    </cfRule>
    <cfRule type="cellIs" dxfId="120" priority="45" operator="between">
      <formula>0</formula>
      <formula>20</formula>
    </cfRule>
  </conditionalFormatting>
  <conditionalFormatting sqref="H13">
    <cfRule type="cellIs" dxfId="119" priority="36" operator="between">
      <formula>81</formula>
      <formula>100</formula>
    </cfRule>
    <cfRule type="cellIs" dxfId="118" priority="37" operator="between">
      <formula>61</formula>
      <formula>80</formula>
    </cfRule>
    <cfRule type="cellIs" dxfId="117" priority="38" operator="between">
      <formula>41</formula>
      <formula>60</formula>
    </cfRule>
    <cfRule type="cellIs" dxfId="116" priority="39" operator="between">
      <formula>21</formula>
      <formula>40</formula>
    </cfRule>
    <cfRule type="cellIs" dxfId="115" priority="40" operator="between">
      <formula>0</formula>
      <formula>20</formula>
    </cfRule>
  </conditionalFormatting>
  <conditionalFormatting sqref="H16:H18">
    <cfRule type="cellIs" dxfId="114" priority="11" operator="between">
      <formula>81</formula>
      <formula>100</formula>
    </cfRule>
    <cfRule type="cellIs" dxfId="113" priority="12" operator="between">
      <formula>61</formula>
      <formula>80</formula>
    </cfRule>
    <cfRule type="cellIs" dxfId="112" priority="13" operator="between">
      <formula>41</formula>
      <formula>60</formula>
    </cfRule>
    <cfRule type="cellIs" dxfId="111" priority="14" operator="between">
      <formula>21</formula>
      <formula>40</formula>
    </cfRule>
    <cfRule type="cellIs" dxfId="110" priority="15" operator="between">
      <formula>0</formula>
      <formula>20</formula>
    </cfRule>
  </conditionalFormatting>
  <conditionalFormatting sqref="H21">
    <cfRule type="cellIs" dxfId="109" priority="1" operator="between">
      <formula>81</formula>
      <formula>100</formula>
    </cfRule>
    <cfRule type="cellIs" dxfId="108" priority="2" operator="between">
      <formula>61</formula>
      <formula>80</formula>
    </cfRule>
    <cfRule type="cellIs" dxfId="107" priority="3" operator="between">
      <formula>41</formula>
      <formula>60</formula>
    </cfRule>
    <cfRule type="cellIs" dxfId="106" priority="4" operator="between">
      <formula>21</formula>
      <formula>40</formula>
    </cfRule>
    <cfRule type="cellIs" dxfId="105" priority="5" operator="between">
      <formula>0</formula>
      <formula>20</formula>
    </cfRule>
  </conditionalFormatting>
  <pageMargins left="0.7" right="0.7" top="0.75" bottom="0.75" header="0.3" footer="0.3"/>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C9CC-D97C-1D41-8AB1-681046F742F6}">
  <sheetPr>
    <pageSetUpPr fitToPage="1"/>
  </sheetPr>
  <dimension ref="A1:H4"/>
  <sheetViews>
    <sheetView showGridLines="0" workbookViewId="0">
      <selection activeCell="F3" sqref="F3"/>
    </sheetView>
  </sheetViews>
  <sheetFormatPr defaultColWidth="11.42578125" defaultRowHeight="31.5"/>
  <cols>
    <col min="1" max="1" width="12" style="48" customWidth="1"/>
    <col min="2" max="2" width="26.28515625" style="49" customWidth="1"/>
    <col min="3" max="3" width="53.85546875" style="34" customWidth="1"/>
    <col min="4" max="4" width="49.42578125" style="34" customWidth="1"/>
    <col min="5" max="5" width="30.140625" style="34" customWidth="1"/>
    <col min="6" max="6" width="17.28515625" style="2" customWidth="1"/>
    <col min="7" max="7" width="29.7109375" style="2" customWidth="1"/>
    <col min="8" max="8" width="44.28515625" style="50" customWidth="1"/>
    <col min="9" max="16384" width="11.42578125" style="2"/>
  </cols>
  <sheetData>
    <row r="1" spans="1:8" ht="23.25">
      <c r="A1" s="181" t="s">
        <v>126</v>
      </c>
      <c r="B1" s="182"/>
      <c r="C1" s="182"/>
      <c r="D1" s="182"/>
      <c r="E1" s="182"/>
      <c r="F1" s="182"/>
      <c r="G1" s="182"/>
      <c r="H1" s="182"/>
    </row>
    <row r="2" spans="1:8" s="38" customFormat="1" ht="33" customHeight="1">
      <c r="A2" s="51" t="s">
        <v>71</v>
      </c>
      <c r="B2" s="51" t="s">
        <v>18</v>
      </c>
      <c r="C2" s="51" t="s">
        <v>72</v>
      </c>
      <c r="D2" s="51" t="s">
        <v>73</v>
      </c>
      <c r="E2" s="37" t="s">
        <v>74</v>
      </c>
      <c r="F2" s="37" t="s">
        <v>75</v>
      </c>
      <c r="G2" s="37" t="s">
        <v>20</v>
      </c>
      <c r="H2" s="37" t="s">
        <v>76</v>
      </c>
    </row>
    <row r="3" spans="1:8" ht="85.35" customHeight="1">
      <c r="A3" s="52">
        <v>6</v>
      </c>
      <c r="B3" s="53" t="s">
        <v>22</v>
      </c>
      <c r="C3" s="54" t="s">
        <v>127</v>
      </c>
      <c r="D3" s="55" t="s">
        <v>128</v>
      </c>
      <c r="E3" s="56"/>
      <c r="F3" s="57"/>
      <c r="G3" s="58"/>
      <c r="H3" s="59" t="str">
        <f>IF(SUM(F3:F3)=0,"",AVERAGE(F3:F3))</f>
        <v/>
      </c>
    </row>
    <row r="4" spans="1:8">
      <c r="A4" s="186" t="s">
        <v>125</v>
      </c>
      <c r="B4" s="187"/>
      <c r="C4" s="187"/>
      <c r="D4" s="187"/>
      <c r="E4" s="175"/>
      <c r="F4" s="187"/>
      <c r="G4" s="188"/>
      <c r="H4" s="60" t="str">
        <f>IF(SUM(F3:F3)=0,"",AVERAGE(F3:F3))</f>
        <v/>
      </c>
    </row>
  </sheetData>
  <mergeCells count="2">
    <mergeCell ref="A4:G4"/>
    <mergeCell ref="A1:H1"/>
  </mergeCells>
  <conditionalFormatting sqref="F3">
    <cfRule type="cellIs" dxfId="104" priority="41" operator="between">
      <formula>81</formula>
      <formula>100</formula>
    </cfRule>
    <cfRule type="cellIs" dxfId="103" priority="43" operator="between">
      <formula>61</formula>
      <formula>80</formula>
    </cfRule>
    <cfRule type="cellIs" dxfId="102" priority="44" operator="between">
      <formula>41</formula>
      <formula>60</formula>
    </cfRule>
    <cfRule type="cellIs" dxfId="101" priority="45" operator="between">
      <formula>21</formula>
      <formula>40</formula>
    </cfRule>
    <cfRule type="cellIs" dxfId="100" priority="46" operator="between">
      <formula>0</formula>
      <formula>20</formula>
    </cfRule>
  </conditionalFormatting>
  <conditionalFormatting sqref="H3:H4">
    <cfRule type="cellIs" dxfId="99" priority="1" operator="between">
      <formula>81</formula>
      <formula>100</formula>
    </cfRule>
    <cfRule type="cellIs" dxfId="98" priority="2" operator="between">
      <formula>61</formula>
      <formula>80</formula>
    </cfRule>
    <cfRule type="cellIs" dxfId="97" priority="3" operator="between">
      <formula>41</formula>
      <formula>60</formula>
    </cfRule>
    <cfRule type="cellIs" dxfId="96" priority="4" operator="between">
      <formula>21</formula>
      <formula>40</formula>
    </cfRule>
    <cfRule type="cellIs" dxfId="95" priority="5" operator="between">
      <formula>0</formula>
      <formula>20</formula>
    </cfRule>
  </conditionalFormatting>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2"/>
  <sheetViews>
    <sheetView topLeftCell="A7" workbookViewId="0">
      <selection activeCell="F3" sqref="F3:F9"/>
    </sheetView>
  </sheetViews>
  <sheetFormatPr defaultColWidth="11.42578125" defaultRowHeight="15"/>
  <cols>
    <col min="1" max="1" width="11.42578125" style="1"/>
    <col min="2" max="2" width="40" style="2" customWidth="1"/>
    <col min="3" max="3" width="50" style="76" customWidth="1"/>
    <col min="4" max="4" width="44.85546875" style="76" customWidth="1"/>
    <col min="5" max="5" width="25.140625" style="76" customWidth="1"/>
    <col min="6" max="6" width="20.85546875" style="77" customWidth="1"/>
    <col min="7" max="7" width="38.7109375" style="77" customWidth="1"/>
    <col min="8" max="8" width="38.42578125" style="78" customWidth="1"/>
    <col min="9" max="16384" width="11.42578125" style="2"/>
  </cols>
  <sheetData>
    <row r="1" spans="1:8" s="61" customFormat="1" ht="24" thickBot="1">
      <c r="A1" s="182" t="s">
        <v>129</v>
      </c>
      <c r="B1" s="182"/>
      <c r="C1" s="182"/>
      <c r="D1" s="182"/>
      <c r="E1" s="182"/>
      <c r="F1" s="182"/>
      <c r="G1" s="182"/>
      <c r="H1" s="182"/>
    </row>
    <row r="2" spans="1:8" ht="33" customHeight="1" thickBot="1">
      <c r="A2" s="35" t="s">
        <v>71</v>
      </c>
      <c r="B2" s="36" t="s">
        <v>18</v>
      </c>
      <c r="C2" s="35" t="s">
        <v>72</v>
      </c>
      <c r="D2" s="62" t="s">
        <v>73</v>
      </c>
      <c r="E2" s="62" t="s">
        <v>74</v>
      </c>
      <c r="F2" s="62" t="s">
        <v>75</v>
      </c>
      <c r="G2" s="62" t="s">
        <v>20</v>
      </c>
      <c r="H2" s="62" t="s">
        <v>76</v>
      </c>
    </row>
    <row r="3" spans="1:8" ht="105.75" customHeight="1">
      <c r="A3" s="193">
        <v>7</v>
      </c>
      <c r="B3" s="191" t="s">
        <v>130</v>
      </c>
      <c r="C3" s="63" t="s">
        <v>131</v>
      </c>
      <c r="D3" s="63" t="s">
        <v>132</v>
      </c>
      <c r="E3" s="63"/>
      <c r="F3" s="64"/>
      <c r="G3" s="41"/>
      <c r="H3" s="189" t="str">
        <f>IF(SUM(F3:F11)=0,"",AVERAGE(F3:F11))</f>
        <v/>
      </c>
    </row>
    <row r="4" spans="1:8" ht="48" customHeight="1">
      <c r="A4" s="194"/>
      <c r="B4" s="192"/>
      <c r="C4" s="195" t="s">
        <v>133</v>
      </c>
      <c r="D4" s="65" t="s">
        <v>134</v>
      </c>
      <c r="E4" s="65"/>
      <c r="F4" s="66"/>
      <c r="G4" s="41"/>
      <c r="H4" s="190"/>
    </row>
    <row r="5" spans="1:8" ht="30">
      <c r="A5" s="194"/>
      <c r="B5" s="192"/>
      <c r="C5" s="196"/>
      <c r="D5" s="65" t="s">
        <v>135</v>
      </c>
      <c r="E5" s="65"/>
      <c r="F5" s="66"/>
      <c r="G5" s="41"/>
      <c r="H5" s="190"/>
    </row>
    <row r="6" spans="1:8" ht="48" customHeight="1">
      <c r="A6" s="194"/>
      <c r="B6" s="192"/>
      <c r="C6" s="195" t="s">
        <v>136</v>
      </c>
      <c r="D6" s="67" t="s">
        <v>137</v>
      </c>
      <c r="E6" s="67"/>
      <c r="F6" s="66"/>
      <c r="G6" s="41"/>
      <c r="H6" s="190"/>
    </row>
    <row r="7" spans="1:8" ht="90">
      <c r="A7" s="194"/>
      <c r="B7" s="192"/>
      <c r="C7" s="196"/>
      <c r="D7" s="67" t="s">
        <v>138</v>
      </c>
      <c r="E7" s="67"/>
      <c r="F7" s="66"/>
      <c r="G7" s="41"/>
      <c r="H7" s="190"/>
    </row>
    <row r="8" spans="1:8" ht="45">
      <c r="A8" s="194"/>
      <c r="B8" s="192"/>
      <c r="C8" s="67" t="s">
        <v>139</v>
      </c>
      <c r="D8" s="67" t="s">
        <v>140</v>
      </c>
      <c r="E8" s="67"/>
      <c r="F8" s="66"/>
      <c r="G8" s="41"/>
      <c r="H8" s="190"/>
    </row>
    <row r="9" spans="1:8" ht="59.1" customHeight="1">
      <c r="A9" s="194"/>
      <c r="B9" s="192"/>
      <c r="C9" s="65" t="s">
        <v>141</v>
      </c>
      <c r="D9" s="65" t="s">
        <v>142</v>
      </c>
      <c r="E9" s="65"/>
      <c r="F9" s="66"/>
      <c r="G9" s="41"/>
      <c r="H9" s="190"/>
    </row>
    <row r="10" spans="1:8" ht="51.95" customHeight="1" thickBot="1">
      <c r="A10" s="194"/>
      <c r="B10" s="192"/>
      <c r="C10" s="65" t="s">
        <v>143</v>
      </c>
      <c r="D10" s="68" t="s">
        <v>144</v>
      </c>
      <c r="E10" s="68"/>
      <c r="F10" s="66"/>
      <c r="G10" s="41"/>
      <c r="H10" s="190"/>
    </row>
    <row r="11" spans="1:8" ht="67.349999999999994" customHeight="1" thickBot="1">
      <c r="A11" s="69" t="s">
        <v>145</v>
      </c>
      <c r="B11" s="70" t="s">
        <v>146</v>
      </c>
      <c r="C11" s="71" t="s">
        <v>147</v>
      </c>
      <c r="D11" s="68" t="s">
        <v>148</v>
      </c>
      <c r="E11" s="72"/>
      <c r="F11" s="73"/>
      <c r="G11" s="74"/>
      <c r="H11" s="190"/>
    </row>
    <row r="12" spans="1:8" ht="39" customHeight="1" thickBot="1">
      <c r="A12" s="186" t="s">
        <v>125</v>
      </c>
      <c r="B12" s="187"/>
      <c r="C12" s="187"/>
      <c r="D12" s="187"/>
      <c r="E12" s="187"/>
      <c r="F12" s="187"/>
      <c r="G12" s="187"/>
      <c r="H12" s="75" t="str">
        <f>'Gestión de Riesgos y Oport.'!H4</f>
        <v/>
      </c>
    </row>
  </sheetData>
  <mergeCells count="7">
    <mergeCell ref="H3:H11"/>
    <mergeCell ref="B3:B10"/>
    <mergeCell ref="A1:H1"/>
    <mergeCell ref="A12:G12"/>
    <mergeCell ref="A3:A10"/>
    <mergeCell ref="C4:C5"/>
    <mergeCell ref="C6:C7"/>
  </mergeCells>
  <conditionalFormatting sqref="F3:F11">
    <cfRule type="cellIs" dxfId="94" priority="6" operator="between">
      <formula>81</formula>
      <formula>100</formula>
    </cfRule>
    <cfRule type="cellIs" dxfId="93" priority="8" operator="between">
      <formula>61</formula>
      <formula>80</formula>
    </cfRule>
    <cfRule type="cellIs" dxfId="92" priority="9" operator="between">
      <formula>41</formula>
      <formula>60</formula>
    </cfRule>
    <cfRule type="cellIs" dxfId="91" priority="10" operator="between">
      <formula>21</formula>
      <formula>40</formula>
    </cfRule>
    <cfRule type="cellIs" dxfId="90" priority="11" operator="between">
      <formula>0</formula>
      <formula>20</formula>
    </cfRule>
  </conditionalFormatting>
  <conditionalFormatting sqref="H3:H12">
    <cfRule type="cellIs" dxfId="89" priority="1" operator="between">
      <formula>81</formula>
      <formula>100</formula>
    </cfRule>
    <cfRule type="cellIs" dxfId="88" priority="2" operator="between">
      <formula>61</formula>
      <formula>80</formula>
    </cfRule>
    <cfRule type="cellIs" dxfId="87" priority="3" operator="between">
      <formula>41</formula>
      <formula>60</formula>
    </cfRule>
    <cfRule type="cellIs" dxfId="86" priority="4" operator="between">
      <formula>21</formula>
      <formula>40</formula>
    </cfRule>
    <cfRule type="cellIs" dxfId="85" priority="5" operator="between">
      <formula>0</formula>
      <formula>20</formula>
    </cfRule>
  </conditionalFormatting>
  <pageMargins left="0.7" right="0.7" top="0.75" bottom="0.7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4"/>
  <sheetViews>
    <sheetView topLeftCell="F3" workbookViewId="0">
      <selection activeCell="F3" sqref="F3"/>
    </sheetView>
  </sheetViews>
  <sheetFormatPr defaultColWidth="11.42578125" defaultRowHeight="15"/>
  <cols>
    <col min="1" max="1" width="11.42578125" style="76"/>
    <col min="2" max="2" width="40" style="2" customWidth="1"/>
    <col min="3" max="3" width="42.28515625" style="2" customWidth="1"/>
    <col min="4" max="4" width="56.7109375" style="2" customWidth="1"/>
    <col min="5" max="5" width="23" style="2" customWidth="1"/>
    <col min="6" max="6" width="15.140625" style="2" customWidth="1"/>
    <col min="7" max="7" width="39.7109375" style="2" customWidth="1"/>
    <col min="8" max="8" width="38.28515625" style="1" customWidth="1"/>
    <col min="9" max="16384" width="11.42578125" style="2"/>
  </cols>
  <sheetData>
    <row r="1" spans="1:8" s="61" customFormat="1" ht="24" thickBot="1">
      <c r="A1" s="197" t="s">
        <v>149</v>
      </c>
      <c r="B1" s="197"/>
      <c r="C1" s="197"/>
      <c r="D1" s="197"/>
      <c r="E1" s="197"/>
      <c r="F1" s="197"/>
      <c r="G1" s="197"/>
      <c r="H1" s="182"/>
    </row>
    <row r="2" spans="1:8" ht="33" customHeight="1" thickBot="1">
      <c r="A2" s="79" t="s">
        <v>150</v>
      </c>
      <c r="B2" s="79" t="s">
        <v>18</v>
      </c>
      <c r="C2" s="79" t="s">
        <v>72</v>
      </c>
      <c r="D2" s="79" t="s">
        <v>73</v>
      </c>
      <c r="E2" s="79" t="s">
        <v>74</v>
      </c>
      <c r="F2" s="79" t="s">
        <v>75</v>
      </c>
      <c r="G2" s="79" t="s">
        <v>20</v>
      </c>
      <c r="H2" s="79" t="s">
        <v>76</v>
      </c>
    </row>
    <row r="3" spans="1:8" ht="50.1" customHeight="1">
      <c r="A3" s="201">
        <v>8.1</v>
      </c>
      <c r="B3" s="198" t="s">
        <v>151</v>
      </c>
      <c r="C3" s="80" t="s">
        <v>152</v>
      </c>
      <c r="D3" s="80" t="s">
        <v>153</v>
      </c>
      <c r="E3" s="80"/>
      <c r="F3" s="41"/>
      <c r="G3" s="41"/>
      <c r="H3" s="204" t="str">
        <f>IF(SUM(F3:F5)=0,"",AVERAGE(F3:F5))</f>
        <v/>
      </c>
    </row>
    <row r="4" spans="1:8" ht="56.1" customHeight="1">
      <c r="A4" s="202"/>
      <c r="B4" s="199"/>
      <c r="C4" s="80" t="s">
        <v>154</v>
      </c>
      <c r="D4" s="80" t="s">
        <v>155</v>
      </c>
      <c r="E4" s="80"/>
      <c r="F4" s="41"/>
      <c r="G4" s="41"/>
      <c r="H4" s="205"/>
    </row>
    <row r="5" spans="1:8" ht="63" customHeight="1" thickBot="1">
      <c r="A5" s="203"/>
      <c r="B5" s="200"/>
      <c r="C5" s="80" t="s">
        <v>156</v>
      </c>
      <c r="D5" s="80" t="s">
        <v>157</v>
      </c>
      <c r="E5" s="80"/>
      <c r="F5" s="41"/>
      <c r="G5" s="41"/>
      <c r="H5" s="206"/>
    </row>
    <row r="6" spans="1:8" ht="64.349999999999994" customHeight="1" thickBot="1">
      <c r="A6" s="81">
        <v>8.1999999999999993</v>
      </c>
      <c r="B6" s="39" t="s">
        <v>158</v>
      </c>
      <c r="C6" s="80" t="s">
        <v>159</v>
      </c>
      <c r="D6" s="80" t="s">
        <v>160</v>
      </c>
      <c r="E6" s="80"/>
      <c r="F6" s="41"/>
      <c r="G6" s="41"/>
      <c r="H6" s="82" t="str">
        <f>IF(SUM(F6:F6)=0,"",AVERAGE(F6:F6))</f>
        <v/>
      </c>
    </row>
    <row r="7" spans="1:8" ht="41.45" customHeight="1">
      <c r="A7" s="210" t="s">
        <v>161</v>
      </c>
      <c r="B7" s="172" t="s">
        <v>162</v>
      </c>
      <c r="C7" s="80" t="s">
        <v>163</v>
      </c>
      <c r="D7" s="80" t="s">
        <v>164</v>
      </c>
      <c r="E7" s="80"/>
      <c r="F7" s="41"/>
      <c r="G7" s="41"/>
      <c r="H7" s="207" t="str">
        <f>IF(SUM(F7:F11)=0,"",AVERAGE(F7:F11))</f>
        <v/>
      </c>
    </row>
    <row r="8" spans="1:8" ht="41.45" customHeight="1">
      <c r="A8" s="210"/>
      <c r="B8" s="172"/>
      <c r="C8" s="80" t="s">
        <v>165</v>
      </c>
      <c r="D8" s="80" t="s">
        <v>166</v>
      </c>
      <c r="E8" s="80"/>
      <c r="F8" s="41"/>
      <c r="G8" s="41"/>
      <c r="H8" s="208"/>
    </row>
    <row r="9" spans="1:8" ht="41.45" customHeight="1">
      <c r="A9" s="210"/>
      <c r="B9" s="172"/>
      <c r="C9" s="80" t="s">
        <v>167</v>
      </c>
      <c r="D9" s="80" t="s">
        <v>168</v>
      </c>
      <c r="E9" s="80"/>
      <c r="F9" s="41"/>
      <c r="G9" s="41"/>
      <c r="H9" s="208"/>
    </row>
    <row r="10" spans="1:8" ht="41.45" customHeight="1">
      <c r="A10" s="210"/>
      <c r="B10" s="172"/>
      <c r="C10" s="80" t="s">
        <v>169</v>
      </c>
      <c r="D10" s="80" t="s">
        <v>170</v>
      </c>
      <c r="E10" s="80"/>
      <c r="F10" s="41"/>
      <c r="G10" s="41"/>
      <c r="H10" s="208"/>
    </row>
    <row r="11" spans="1:8" ht="41.45" customHeight="1" thickBot="1">
      <c r="A11" s="210"/>
      <c r="B11" s="172"/>
      <c r="C11" s="80" t="s">
        <v>171</v>
      </c>
      <c r="D11" s="80" t="s">
        <v>172</v>
      </c>
      <c r="E11" s="80"/>
      <c r="F11" s="41"/>
      <c r="G11" s="41"/>
      <c r="H11" s="209"/>
    </row>
    <row r="12" spans="1:8" ht="117" customHeight="1">
      <c r="A12" s="81">
        <v>8.3000000000000007</v>
      </c>
      <c r="B12" s="39" t="s">
        <v>173</v>
      </c>
      <c r="C12" s="111" t="s">
        <v>174</v>
      </c>
      <c r="D12" s="80" t="s">
        <v>175</v>
      </c>
      <c r="E12" s="80"/>
      <c r="F12" s="41"/>
      <c r="G12" s="41"/>
      <c r="H12" s="82" t="str">
        <f>IF(SUM(F12:F147)=0,"",AVERAGE(F12:F12))</f>
        <v/>
      </c>
    </row>
    <row r="13" spans="1:8" ht="96.95" customHeight="1" thickBot="1">
      <c r="A13" s="81">
        <v>8.4</v>
      </c>
      <c r="B13" s="39" t="s">
        <v>176</v>
      </c>
      <c r="C13" s="111" t="s">
        <v>177</v>
      </c>
      <c r="D13" s="80" t="s">
        <v>178</v>
      </c>
      <c r="E13" s="80"/>
      <c r="F13" s="41"/>
      <c r="G13" s="41"/>
      <c r="H13" s="82" t="str">
        <f>IF(SUM(F13:F13)=0,"",AVERAGE(F13:F13))</f>
        <v/>
      </c>
    </row>
    <row r="14" spans="1:8" ht="32.25" thickBot="1">
      <c r="A14" s="174" t="s">
        <v>125</v>
      </c>
      <c r="B14" s="175"/>
      <c r="C14" s="175"/>
      <c r="D14" s="175"/>
      <c r="E14" s="175"/>
      <c r="F14" s="175"/>
      <c r="G14" s="176"/>
      <c r="H14" s="83" t="str">
        <f>IF(SUM(F3:F13)=0,"",AVERAGE(F3:F13))</f>
        <v/>
      </c>
    </row>
  </sheetData>
  <mergeCells count="8">
    <mergeCell ref="A1:H1"/>
    <mergeCell ref="A14:G14"/>
    <mergeCell ref="B3:B5"/>
    <mergeCell ref="A3:A5"/>
    <mergeCell ref="H3:H5"/>
    <mergeCell ref="H7:H11"/>
    <mergeCell ref="B7:B11"/>
    <mergeCell ref="A7:A11"/>
  </mergeCells>
  <conditionalFormatting sqref="F3:F13">
    <cfRule type="cellIs" dxfId="84" priority="31" operator="between">
      <formula>81</formula>
      <formula>100</formula>
    </cfRule>
    <cfRule type="cellIs" dxfId="83" priority="33" operator="between">
      <formula>61</formula>
      <formula>80</formula>
    </cfRule>
    <cfRule type="cellIs" dxfId="82" priority="34" operator="between">
      <formula>41</formula>
      <formula>60</formula>
    </cfRule>
    <cfRule type="cellIs" dxfId="81" priority="35" operator="between">
      <formula>21</formula>
      <formula>40</formula>
    </cfRule>
    <cfRule type="cellIs" dxfId="80" priority="36" operator="between">
      <formula>0</formula>
      <formula>20</formula>
    </cfRule>
  </conditionalFormatting>
  <conditionalFormatting sqref="H3">
    <cfRule type="cellIs" dxfId="79" priority="26" operator="between">
      <formula>81</formula>
      <formula>100</formula>
    </cfRule>
    <cfRule type="cellIs" dxfId="78" priority="27" operator="between">
      <formula>61</formula>
      <formula>80</formula>
    </cfRule>
    <cfRule type="cellIs" dxfId="77" priority="28" operator="between">
      <formula>41</formula>
      <formula>60</formula>
    </cfRule>
    <cfRule type="cellIs" dxfId="76" priority="29" operator="between">
      <formula>21</formula>
      <formula>40</formula>
    </cfRule>
    <cfRule type="cellIs" dxfId="75" priority="30" operator="between">
      <formula>0</formula>
      <formula>20</formula>
    </cfRule>
  </conditionalFormatting>
  <conditionalFormatting sqref="H6:H7">
    <cfRule type="cellIs" dxfId="74" priority="16" operator="between">
      <formula>81</formula>
      <formula>100</formula>
    </cfRule>
    <cfRule type="cellIs" dxfId="73" priority="17" operator="between">
      <formula>61</formula>
      <formula>80</formula>
    </cfRule>
    <cfRule type="cellIs" dxfId="72" priority="18" operator="between">
      <formula>41</formula>
      <formula>60</formula>
    </cfRule>
    <cfRule type="cellIs" dxfId="71" priority="19" operator="between">
      <formula>21</formula>
      <formula>40</formula>
    </cfRule>
    <cfRule type="cellIs" dxfId="70" priority="20" operator="between">
      <formula>0</formula>
      <formula>20</formula>
    </cfRule>
  </conditionalFormatting>
  <conditionalFormatting sqref="H12:H14">
    <cfRule type="cellIs" dxfId="69" priority="1" operator="between">
      <formula>81</formula>
      <formula>100</formula>
    </cfRule>
    <cfRule type="cellIs" dxfId="68" priority="2" operator="between">
      <formula>61</formula>
      <formula>80</formula>
    </cfRule>
    <cfRule type="cellIs" dxfId="67" priority="3" operator="between">
      <formula>41</formula>
      <formula>60</formula>
    </cfRule>
    <cfRule type="cellIs" dxfId="66" priority="4" operator="between">
      <formula>21</formula>
      <formula>40</formula>
    </cfRule>
    <cfRule type="cellIs" dxfId="65" priority="5" operator="between">
      <formula>0</formula>
      <formula>20</formula>
    </cfRule>
  </conditionalFormatting>
  <pageMargins left="0.7" right="0.7" top="0.75" bottom="0.75" header="0.3" footer="0.3"/>
  <pageSetup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3"/>
  <sheetViews>
    <sheetView topLeftCell="B1" workbookViewId="0">
      <selection activeCell="F3" sqref="F3"/>
    </sheetView>
  </sheetViews>
  <sheetFormatPr defaultColWidth="11.42578125" defaultRowHeight="31.5"/>
  <cols>
    <col min="1" max="1" width="11.42578125" style="1"/>
    <col min="2" max="2" width="40" style="2" customWidth="1"/>
    <col min="3" max="3" width="53.7109375" style="2" customWidth="1"/>
    <col min="4" max="4" width="39.140625" style="76" customWidth="1"/>
    <col min="5" max="5" width="24.28515625" style="76" customWidth="1"/>
    <col min="6" max="6" width="17.28515625" style="2" customWidth="1"/>
    <col min="7" max="7" width="36.28515625" style="2" customWidth="1"/>
    <col min="8" max="8" width="42.42578125" style="94" customWidth="1"/>
    <col min="9" max="16384" width="11.42578125" style="2"/>
  </cols>
  <sheetData>
    <row r="1" spans="1:8" s="61" customFormat="1" ht="24" thickBot="1">
      <c r="A1" s="211" t="s">
        <v>179</v>
      </c>
      <c r="B1" s="212"/>
      <c r="C1" s="212"/>
      <c r="D1" s="212"/>
      <c r="E1" s="212"/>
      <c r="F1" s="212"/>
      <c r="G1" s="212"/>
      <c r="H1" s="213"/>
    </row>
    <row r="2" spans="1:8" s="38" customFormat="1" ht="33" customHeight="1" thickBot="1">
      <c r="A2" s="84" t="s">
        <v>180</v>
      </c>
      <c r="B2" s="84" t="s">
        <v>18</v>
      </c>
      <c r="C2" s="84" t="s">
        <v>72</v>
      </c>
      <c r="D2" s="84" t="s">
        <v>73</v>
      </c>
      <c r="E2" s="84" t="s">
        <v>74</v>
      </c>
      <c r="F2" s="84" t="s">
        <v>75</v>
      </c>
      <c r="G2" s="84" t="s">
        <v>20</v>
      </c>
      <c r="H2" s="85" t="s">
        <v>76</v>
      </c>
    </row>
    <row r="3" spans="1:8" ht="89.45" customHeight="1">
      <c r="A3" s="172">
        <v>9.1</v>
      </c>
      <c r="B3" s="172" t="s">
        <v>181</v>
      </c>
      <c r="C3" s="180" t="s">
        <v>182</v>
      </c>
      <c r="D3" s="86" t="s">
        <v>183</v>
      </c>
      <c r="E3" s="86"/>
      <c r="F3" s="41"/>
      <c r="G3" s="41"/>
      <c r="H3" s="215" t="str">
        <f>IF(SUM(F3:F13)=0,"",AVERAGE(F3:F13))</f>
        <v/>
      </c>
    </row>
    <row r="4" spans="1:8" ht="89.45" customHeight="1" thickBot="1">
      <c r="A4" s="172"/>
      <c r="B4" s="172"/>
      <c r="C4" s="180"/>
      <c r="D4" s="86" t="s">
        <v>184</v>
      </c>
      <c r="E4" s="86"/>
      <c r="F4" s="41"/>
      <c r="G4" s="41"/>
      <c r="H4" s="216"/>
    </row>
    <row r="5" spans="1:8" ht="404.25" customHeight="1" thickBot="1">
      <c r="A5" s="39">
        <v>9.1999999999999993</v>
      </c>
      <c r="B5" s="39" t="s">
        <v>185</v>
      </c>
      <c r="C5" s="44" t="s">
        <v>186</v>
      </c>
      <c r="D5" s="86" t="s">
        <v>187</v>
      </c>
      <c r="E5" s="86"/>
      <c r="F5" s="41"/>
      <c r="G5" s="41"/>
      <c r="H5" s="112" t="str">
        <f>IF(SUM(F5:F5)=0,"",AVERAGE(F5:F5))</f>
        <v/>
      </c>
    </row>
    <row r="6" spans="1:8" ht="45">
      <c r="A6" s="172">
        <v>9.3000000000000007</v>
      </c>
      <c r="B6" s="172" t="s">
        <v>188</v>
      </c>
      <c r="C6" s="87" t="s">
        <v>189</v>
      </c>
      <c r="D6" s="88" t="s">
        <v>190</v>
      </c>
      <c r="E6" s="88"/>
      <c r="F6" s="41"/>
      <c r="G6" s="41"/>
      <c r="H6" s="217" t="str">
        <f>IF(SUM(F6:F13)=0,"",AVERAGE(F6:F13))</f>
        <v/>
      </c>
    </row>
    <row r="7" spans="1:8" ht="39.75" customHeight="1">
      <c r="A7" s="172"/>
      <c r="B7" s="172"/>
      <c r="C7" s="89" t="s">
        <v>191</v>
      </c>
      <c r="D7" s="88" t="s">
        <v>192</v>
      </c>
      <c r="E7" s="88"/>
      <c r="F7" s="41"/>
      <c r="G7" s="41"/>
      <c r="H7" s="215"/>
    </row>
    <row r="8" spans="1:8" ht="30">
      <c r="A8" s="172"/>
      <c r="B8" s="172"/>
      <c r="C8" s="89" t="s">
        <v>193</v>
      </c>
      <c r="D8" s="88" t="s">
        <v>194</v>
      </c>
      <c r="E8" s="88"/>
      <c r="F8" s="41"/>
      <c r="G8" s="41"/>
      <c r="H8" s="215"/>
    </row>
    <row r="9" spans="1:8" ht="60">
      <c r="A9" s="172"/>
      <c r="B9" s="172"/>
      <c r="C9" s="89" t="s">
        <v>195</v>
      </c>
      <c r="D9" s="88" t="s">
        <v>196</v>
      </c>
      <c r="E9" s="88"/>
      <c r="F9" s="41"/>
      <c r="G9" s="41"/>
      <c r="H9" s="215"/>
    </row>
    <row r="10" spans="1:8" ht="51.75" customHeight="1">
      <c r="A10" s="172"/>
      <c r="B10" s="172"/>
      <c r="C10" s="89" t="s">
        <v>197</v>
      </c>
      <c r="D10" s="88" t="s">
        <v>198</v>
      </c>
      <c r="E10" s="88"/>
      <c r="F10" s="41"/>
      <c r="G10" s="41"/>
      <c r="H10" s="215"/>
    </row>
    <row r="11" spans="1:8" ht="75">
      <c r="A11" s="172"/>
      <c r="B11" s="172"/>
      <c r="C11" s="89" t="s">
        <v>199</v>
      </c>
      <c r="D11" s="88" t="s">
        <v>200</v>
      </c>
      <c r="E11" s="88"/>
      <c r="F11" s="41"/>
      <c r="G11" s="41"/>
      <c r="H11" s="215"/>
    </row>
    <row r="12" spans="1:8" ht="53.45" customHeight="1">
      <c r="A12" s="39" t="s">
        <v>201</v>
      </c>
      <c r="B12" s="39" t="s">
        <v>202</v>
      </c>
      <c r="C12" s="40" t="s">
        <v>203</v>
      </c>
      <c r="D12" s="88" t="s">
        <v>204</v>
      </c>
      <c r="E12" s="88"/>
      <c r="F12" s="41"/>
      <c r="G12" s="41"/>
      <c r="H12" s="215"/>
    </row>
    <row r="13" spans="1:8" ht="58.5" customHeight="1">
      <c r="A13" s="43" t="s">
        <v>205</v>
      </c>
      <c r="B13" s="39" t="s">
        <v>206</v>
      </c>
      <c r="C13" s="40" t="s">
        <v>207</v>
      </c>
      <c r="D13" s="40" t="s">
        <v>208</v>
      </c>
      <c r="E13" s="40"/>
      <c r="F13" s="41"/>
      <c r="G13" s="41"/>
      <c r="H13" s="215"/>
    </row>
    <row r="14" spans="1:8" s="38" customFormat="1" ht="75">
      <c r="A14" s="90" t="s">
        <v>209</v>
      </c>
      <c r="B14" s="39" t="s">
        <v>210</v>
      </c>
      <c r="C14" s="86" t="s">
        <v>211</v>
      </c>
      <c r="D14" s="86" t="s">
        <v>212</v>
      </c>
      <c r="E14" s="92"/>
      <c r="F14" s="41"/>
      <c r="G14" s="41"/>
      <c r="H14" s="214" t="str">
        <f>IF(SUM(F14:F22)=0,"",AVERAGE(F14:F22))</f>
        <v/>
      </c>
    </row>
    <row r="15" spans="1:8" s="38" customFormat="1" ht="60">
      <c r="A15" s="90" t="s">
        <v>213</v>
      </c>
      <c r="B15" s="39" t="s">
        <v>214</v>
      </c>
      <c r="C15" s="40" t="s">
        <v>215</v>
      </c>
      <c r="D15" s="86" t="s">
        <v>216</v>
      </c>
      <c r="E15" s="92"/>
      <c r="F15" s="41"/>
      <c r="G15" s="41"/>
      <c r="H15" s="215"/>
    </row>
    <row r="16" spans="1:8" s="38" customFormat="1" ht="48.6" customHeight="1">
      <c r="A16" s="218" t="s">
        <v>217</v>
      </c>
      <c r="B16" s="172" t="s">
        <v>218</v>
      </c>
      <c r="C16" s="180" t="s">
        <v>219</v>
      </c>
      <c r="D16" s="86" t="s">
        <v>220</v>
      </c>
      <c r="E16" s="92"/>
      <c r="F16" s="41"/>
      <c r="G16" s="41"/>
      <c r="H16" s="215"/>
    </row>
    <row r="17" spans="1:8" s="38" customFormat="1" ht="48.6" customHeight="1">
      <c r="A17" s="218"/>
      <c r="B17" s="172"/>
      <c r="C17" s="180"/>
      <c r="D17" s="86" t="s">
        <v>221</v>
      </c>
      <c r="E17" s="92"/>
      <c r="F17" s="41"/>
      <c r="G17" s="41"/>
      <c r="H17" s="215"/>
    </row>
    <row r="18" spans="1:8" s="38" customFormat="1" ht="68.45" customHeight="1">
      <c r="A18" s="218"/>
      <c r="B18" s="172"/>
      <c r="C18" s="180"/>
      <c r="D18" s="86" t="s">
        <v>222</v>
      </c>
      <c r="E18" s="92"/>
      <c r="F18" s="41"/>
      <c r="G18" s="41"/>
      <c r="H18" s="215"/>
    </row>
    <row r="19" spans="1:8" s="38" customFormat="1" ht="90">
      <c r="A19" s="90" t="s">
        <v>223</v>
      </c>
      <c r="B19" s="43" t="s">
        <v>224</v>
      </c>
      <c r="C19" s="86" t="s">
        <v>225</v>
      </c>
      <c r="D19" s="86" t="s">
        <v>226</v>
      </c>
      <c r="E19" s="92"/>
      <c r="F19" s="41"/>
      <c r="G19" s="41"/>
      <c r="H19" s="215"/>
    </row>
    <row r="20" spans="1:8" s="38" customFormat="1" ht="135">
      <c r="A20" s="90" t="s">
        <v>227</v>
      </c>
      <c r="B20" s="43" t="s">
        <v>228</v>
      </c>
      <c r="C20" s="86" t="s">
        <v>229</v>
      </c>
      <c r="D20" s="86" t="s">
        <v>230</v>
      </c>
      <c r="E20" s="92"/>
      <c r="F20" s="41"/>
      <c r="G20" s="41"/>
      <c r="H20" s="215"/>
    </row>
    <row r="21" spans="1:8" s="38" customFormat="1" ht="47.1" customHeight="1">
      <c r="A21" s="90" t="s">
        <v>231</v>
      </c>
      <c r="B21" s="39" t="s">
        <v>232</v>
      </c>
      <c r="C21" s="86" t="s">
        <v>233</v>
      </c>
      <c r="D21" s="86" t="s">
        <v>234</v>
      </c>
      <c r="E21" s="92"/>
      <c r="F21" s="41"/>
      <c r="G21" s="41"/>
      <c r="H21" s="215"/>
    </row>
    <row r="22" spans="1:8" s="38" customFormat="1" ht="90">
      <c r="A22" s="90" t="s">
        <v>235</v>
      </c>
      <c r="B22" s="39" t="s">
        <v>236</v>
      </c>
      <c r="C22" s="86" t="s">
        <v>237</v>
      </c>
      <c r="D22" s="86" t="s">
        <v>238</v>
      </c>
      <c r="E22" s="92"/>
      <c r="F22" s="41"/>
      <c r="G22" s="41"/>
      <c r="H22" s="216"/>
    </row>
    <row r="23" spans="1:8" ht="32.25" thickBot="1">
      <c r="A23" s="174" t="s">
        <v>125</v>
      </c>
      <c r="B23" s="175"/>
      <c r="C23" s="175"/>
      <c r="D23" s="175"/>
      <c r="E23" s="175"/>
      <c r="F23" s="175"/>
      <c r="G23" s="176"/>
      <c r="H23" s="93" t="str">
        <f>+H3</f>
        <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3:F22">
    <cfRule type="cellIs" dxfId="64" priority="21" operator="between">
      <formula>81</formula>
      <formula>100</formula>
    </cfRule>
    <cfRule type="cellIs" dxfId="63" priority="23" operator="between">
      <formula>61</formula>
      <formula>80</formula>
    </cfRule>
    <cfRule type="cellIs" dxfId="62" priority="24" operator="between">
      <formula>41</formula>
      <formula>60</formula>
    </cfRule>
    <cfRule type="cellIs" dxfId="61" priority="25" operator="between">
      <formula>21</formula>
      <formula>40</formula>
    </cfRule>
    <cfRule type="cellIs" dxfId="60" priority="26" operator="between">
      <formula>0</formula>
      <formula>20</formula>
    </cfRule>
  </conditionalFormatting>
  <conditionalFormatting sqref="H3">
    <cfRule type="cellIs" dxfId="59" priority="27" operator="between">
      <formula>81</formula>
      <formula>100</formula>
    </cfRule>
    <cfRule type="cellIs" dxfId="58" priority="29" operator="between">
      <formula>61</formula>
      <formula>80</formula>
    </cfRule>
    <cfRule type="cellIs" dxfId="57" priority="30" operator="between">
      <formula>41</formula>
      <formula>60</formula>
    </cfRule>
    <cfRule type="cellIs" dxfId="56" priority="31" operator="between">
      <formula>21</formula>
      <formula>40</formula>
    </cfRule>
    <cfRule type="cellIs" dxfId="55" priority="32" operator="between">
      <formula>0</formula>
      <formula>20</formula>
    </cfRule>
  </conditionalFormatting>
  <conditionalFormatting sqref="H5:H6">
    <cfRule type="cellIs" dxfId="54" priority="11" operator="between">
      <formula>81</formula>
      <formula>100</formula>
    </cfRule>
    <cfRule type="cellIs" dxfId="53" priority="12" operator="between">
      <formula>61</formula>
      <formula>80</formula>
    </cfRule>
    <cfRule type="cellIs" dxfId="52" priority="13" operator="between">
      <formula>41</formula>
      <formula>60</formula>
    </cfRule>
    <cfRule type="cellIs" dxfId="51" priority="14" operator="between">
      <formula>21</formula>
      <formula>40</formula>
    </cfRule>
    <cfRule type="cellIs" dxfId="50" priority="15" operator="between">
      <formula>0</formula>
      <formula>20</formula>
    </cfRule>
  </conditionalFormatting>
  <conditionalFormatting sqref="H14">
    <cfRule type="cellIs" dxfId="49" priority="6" operator="between">
      <formula>81</formula>
      <formula>100</formula>
    </cfRule>
    <cfRule type="cellIs" dxfId="48" priority="7" operator="between">
      <formula>61</formula>
      <formula>80</formula>
    </cfRule>
    <cfRule type="cellIs" dxfId="47" priority="8" operator="between">
      <formula>41</formula>
      <formula>60</formula>
    </cfRule>
    <cfRule type="cellIs" dxfId="46" priority="9" operator="between">
      <formula>21</formula>
      <formula>40</formula>
    </cfRule>
    <cfRule type="cellIs" dxfId="45" priority="10" operator="between">
      <formula>0</formula>
      <formula>20</formula>
    </cfRule>
  </conditionalFormatting>
  <conditionalFormatting sqref="H23">
    <cfRule type="cellIs" dxfId="44" priority="1" operator="between">
      <formula>81</formula>
      <formula>100</formula>
    </cfRule>
    <cfRule type="cellIs" dxfId="43" priority="2" operator="between">
      <formula>61</formula>
      <formula>80</formula>
    </cfRule>
    <cfRule type="cellIs" dxfId="42" priority="3" operator="between">
      <formula>41</formula>
      <formula>60</formula>
    </cfRule>
    <cfRule type="cellIs" dxfId="41" priority="4" operator="between">
      <formula>21</formula>
      <formula>40</formula>
    </cfRule>
    <cfRule type="cellIs" dxfId="40" priority="5" operator="between">
      <formula>0</formula>
      <formula>20</formula>
    </cfRule>
  </conditionalFormatting>
  <pageMargins left="0.7" right="0.7" top="0.75" bottom="0.75" header="0.3" footer="0.3"/>
  <pageSetup scale="71"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8"/>
  <sheetViews>
    <sheetView topLeftCell="B1" workbookViewId="0">
      <selection activeCell="G3" sqref="G3"/>
    </sheetView>
  </sheetViews>
  <sheetFormatPr defaultColWidth="11.42578125" defaultRowHeight="15"/>
  <cols>
    <col min="1" max="1" width="11.42578125" style="2"/>
    <col min="2" max="2" width="58.85546875" style="2" customWidth="1"/>
    <col min="3" max="3" width="35" style="2" customWidth="1"/>
    <col min="4" max="4" width="51" style="2" customWidth="1"/>
    <col min="5" max="5" width="21.140625" style="2" customWidth="1"/>
    <col min="6" max="6" width="18.140625" style="2" customWidth="1"/>
    <col min="7" max="7" width="37" style="2" customWidth="1"/>
    <col min="8" max="8" width="36.140625" style="2" customWidth="1"/>
    <col min="9" max="16384" width="11.42578125" style="2"/>
  </cols>
  <sheetData>
    <row r="1" spans="1:8" s="61" customFormat="1" ht="24" thickBot="1">
      <c r="A1" s="221" t="s">
        <v>239</v>
      </c>
      <c r="B1" s="222"/>
      <c r="C1" s="222"/>
      <c r="D1" s="222"/>
      <c r="E1" s="222"/>
      <c r="F1" s="222"/>
      <c r="G1" s="222"/>
      <c r="H1" s="213"/>
    </row>
    <row r="2" spans="1:8" ht="33" customHeight="1" thickBot="1">
      <c r="A2" s="35" t="s">
        <v>180</v>
      </c>
      <c r="B2" s="35" t="s">
        <v>18</v>
      </c>
      <c r="C2" s="35" t="s">
        <v>72</v>
      </c>
      <c r="D2" s="35" t="s">
        <v>73</v>
      </c>
      <c r="E2" s="35" t="s">
        <v>74</v>
      </c>
      <c r="F2" s="35" t="s">
        <v>75</v>
      </c>
      <c r="G2" s="35" t="s">
        <v>20</v>
      </c>
      <c r="H2" s="35" t="s">
        <v>76</v>
      </c>
    </row>
    <row r="3" spans="1:8" ht="75">
      <c r="A3" s="193">
        <v>10</v>
      </c>
      <c r="B3" s="191" t="s">
        <v>240</v>
      </c>
      <c r="C3" s="95" t="s">
        <v>241</v>
      </c>
      <c r="D3" s="95" t="s">
        <v>242</v>
      </c>
      <c r="E3" s="96"/>
      <c r="F3" s="97"/>
      <c r="G3" s="98"/>
      <c r="H3" s="217" t="str">
        <f>IF(SUM(F3:F7)=0,"",AVERAGE(F3:F7))</f>
        <v/>
      </c>
    </row>
    <row r="4" spans="1:8" ht="60">
      <c r="A4" s="194"/>
      <c r="B4" s="192"/>
      <c r="C4" s="99" t="s">
        <v>243</v>
      </c>
      <c r="D4" s="99" t="s">
        <v>244</v>
      </c>
      <c r="E4" s="100"/>
      <c r="F4" s="97"/>
      <c r="G4" s="101"/>
      <c r="H4" s="215"/>
    </row>
    <row r="5" spans="1:8" ht="45">
      <c r="A5" s="194"/>
      <c r="B5" s="192"/>
      <c r="C5" s="99" t="s">
        <v>245</v>
      </c>
      <c r="D5" s="99" t="s">
        <v>246</v>
      </c>
      <c r="E5" s="100"/>
      <c r="F5" s="97"/>
      <c r="G5" s="101"/>
      <c r="H5" s="215"/>
    </row>
    <row r="6" spans="1:8" ht="45">
      <c r="A6" s="194"/>
      <c r="B6" s="192"/>
      <c r="C6" s="99" t="s">
        <v>247</v>
      </c>
      <c r="D6" s="99" t="s">
        <v>248</v>
      </c>
      <c r="E6" s="100"/>
      <c r="F6" s="97"/>
      <c r="G6" s="101"/>
      <c r="H6" s="215"/>
    </row>
    <row r="7" spans="1:8" ht="60.75" thickBot="1">
      <c r="A7" s="220"/>
      <c r="B7" s="219"/>
      <c r="C7" s="102" t="s">
        <v>249</v>
      </c>
      <c r="D7" s="102" t="s">
        <v>250</v>
      </c>
      <c r="E7" s="103"/>
      <c r="F7" s="97"/>
      <c r="G7" s="101"/>
      <c r="H7" s="215"/>
    </row>
    <row r="8" spans="1:8" ht="32.25" thickBot="1">
      <c r="A8" s="186" t="s">
        <v>125</v>
      </c>
      <c r="B8" s="187"/>
      <c r="C8" s="187"/>
      <c r="D8" s="187"/>
      <c r="E8" s="187"/>
      <c r="F8" s="187"/>
      <c r="G8" s="188"/>
      <c r="H8" s="59" t="str">
        <f>+H3</f>
        <v/>
      </c>
    </row>
  </sheetData>
  <mergeCells count="5">
    <mergeCell ref="A8:G8"/>
    <mergeCell ref="H3:H7"/>
    <mergeCell ref="B3:B7"/>
    <mergeCell ref="A3:A7"/>
    <mergeCell ref="A1:H1"/>
  </mergeCells>
  <conditionalFormatting sqref="F3:F7">
    <cfRule type="cellIs" dxfId="39" priority="11" operator="between">
      <formula>81</formula>
      <formula>100</formula>
    </cfRule>
    <cfRule type="cellIs" dxfId="38" priority="13" operator="between">
      <formula>61</formula>
      <formula>80</formula>
    </cfRule>
    <cfRule type="cellIs" dxfId="37" priority="14" operator="between">
      <formula>41</formula>
      <formula>60</formula>
    </cfRule>
    <cfRule type="cellIs" dxfId="36" priority="15" operator="between">
      <formula>21</formula>
      <formula>40</formula>
    </cfRule>
    <cfRule type="cellIs" dxfId="35" priority="16" operator="between">
      <formula>0</formula>
      <formula>20</formula>
    </cfRule>
  </conditionalFormatting>
  <conditionalFormatting sqref="H3:H8">
    <cfRule type="cellIs" dxfId="34" priority="1" operator="between">
      <formula>81</formula>
      <formula>100</formula>
    </cfRule>
    <cfRule type="cellIs" dxfId="33" priority="2" operator="between">
      <formula>61</formula>
      <formula>80</formula>
    </cfRule>
    <cfRule type="cellIs" dxfId="32" priority="3" operator="between">
      <formula>41</formula>
      <formula>60</formula>
    </cfRule>
    <cfRule type="cellIs" dxfId="31" priority="4" operator="between">
      <formula>21</formula>
      <formula>40</formula>
    </cfRule>
    <cfRule type="cellIs" dxfId="30" priority="5" operator="between">
      <formula>0</formula>
      <formula>20</formula>
    </cfRule>
  </conditionalFormatting>
  <pageMargins left="0.7" right="0.7" top="0.75" bottom="0.75" header="0.3" footer="0.3"/>
  <pageSetup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D4AEDF-5454-468D-834B-35105E11704B}"/>
</file>

<file path=customXml/itemProps2.xml><?xml version="1.0" encoding="utf-8"?>
<ds:datastoreItem xmlns:ds="http://schemas.openxmlformats.org/officeDocument/2006/customXml" ds:itemID="{01A3D77B-7B20-45D5-A1E4-B22778D7E2C7}"/>
</file>

<file path=customXml/itemProps3.xml><?xml version="1.0" encoding="utf-8"?>
<ds:datastoreItem xmlns:ds="http://schemas.openxmlformats.org/officeDocument/2006/customXml" ds:itemID="{782D6630-D3E6-45AD-9919-134F780DA0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Dora</dc:creator>
  <cp:keywords/>
  <dc:description/>
  <cp:lastModifiedBy>Calidad RIAEJ</cp:lastModifiedBy>
  <cp:revision/>
  <dcterms:created xsi:type="dcterms:W3CDTF">2018-10-21T12:24:47Z</dcterms:created>
  <dcterms:modified xsi:type="dcterms:W3CDTF">2024-06-24T19:08:39Z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